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0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List1!$A$1:$H$531</definedName>
  </definedNames>
  <calcPr calcId="162913"/>
</workbook>
</file>

<file path=xl/calcChain.xml><?xml version="1.0" encoding="utf-8"?>
<calcChain xmlns="http://schemas.openxmlformats.org/spreadsheetml/2006/main">
  <c r="H4" i="1" l="1"/>
  <c r="F481" i="1" l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D4" i="1"/>
  <c r="E4" i="1"/>
  <c r="C4" i="1"/>
  <c r="F478" i="1"/>
  <c r="G478" i="1"/>
  <c r="H478" i="1"/>
  <c r="F479" i="1"/>
  <c r="G479" i="1"/>
  <c r="H479" i="1"/>
  <c r="F480" i="1"/>
  <c r="G480" i="1"/>
  <c r="H480" i="1"/>
  <c r="F399" i="1"/>
  <c r="G399" i="1"/>
  <c r="H399" i="1"/>
  <c r="F400" i="1"/>
  <c r="G400" i="1"/>
  <c r="H400" i="1"/>
  <c r="F401" i="1"/>
  <c r="G401" i="1"/>
  <c r="H401" i="1"/>
  <c r="F336" i="1"/>
  <c r="G336" i="1"/>
  <c r="H336" i="1"/>
  <c r="F337" i="1"/>
  <c r="G337" i="1"/>
  <c r="H337" i="1"/>
  <c r="F338" i="1"/>
  <c r="G338" i="1"/>
  <c r="H338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H119" i="1"/>
  <c r="H120" i="1"/>
  <c r="H121" i="1"/>
  <c r="G119" i="1"/>
  <c r="G120" i="1"/>
  <c r="G121" i="1"/>
  <c r="F119" i="1"/>
  <c r="F120" i="1"/>
  <c r="F121" i="1"/>
  <c r="H16" i="1" l="1"/>
  <c r="G16" i="1"/>
  <c r="F16" i="1"/>
  <c r="H15" i="1"/>
  <c r="G15" i="1"/>
  <c r="F15" i="1"/>
  <c r="H14" i="1"/>
  <c r="G14" i="1"/>
  <c r="F14" i="1"/>
  <c r="H13" i="1"/>
  <c r="G13" i="1"/>
  <c r="F13" i="1"/>
  <c r="F239" i="1" l="1"/>
  <c r="G239" i="1"/>
  <c r="H239" i="1"/>
  <c r="H442" i="1" l="1"/>
  <c r="H439" i="1"/>
  <c r="H456" i="1"/>
  <c r="H457" i="1"/>
  <c r="H458" i="1"/>
  <c r="H459" i="1"/>
  <c r="H451" i="1"/>
  <c r="G430" i="1"/>
  <c r="H430" i="1"/>
  <c r="G431" i="1"/>
  <c r="H431" i="1"/>
  <c r="G432" i="1"/>
  <c r="H432" i="1"/>
  <c r="G433" i="1"/>
  <c r="H433" i="1"/>
  <c r="G434" i="1"/>
  <c r="H434" i="1"/>
  <c r="F430" i="1"/>
  <c r="F431" i="1"/>
  <c r="G439" i="1"/>
  <c r="G440" i="1"/>
  <c r="G441" i="1"/>
  <c r="G442" i="1"/>
  <c r="G443" i="1"/>
  <c r="G444" i="1"/>
  <c r="F439" i="1"/>
  <c r="F440" i="1"/>
  <c r="F441" i="1"/>
  <c r="F442" i="1"/>
  <c r="F443" i="1"/>
  <c r="G451" i="1"/>
  <c r="G452" i="1"/>
  <c r="G453" i="1"/>
  <c r="G454" i="1"/>
  <c r="G455" i="1"/>
  <c r="G456" i="1"/>
  <c r="G457" i="1"/>
  <c r="G458" i="1"/>
  <c r="G459" i="1"/>
  <c r="F451" i="1"/>
  <c r="F452" i="1"/>
  <c r="F453" i="1"/>
  <c r="F454" i="1"/>
  <c r="F455" i="1"/>
  <c r="F456" i="1"/>
  <c r="F457" i="1"/>
  <c r="F458" i="1"/>
  <c r="F459" i="1"/>
  <c r="F413" i="1"/>
  <c r="F414" i="1"/>
  <c r="F412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4" i="1" l="1"/>
  <c r="H12" i="1"/>
  <c r="G12" i="1"/>
  <c r="F12" i="1"/>
  <c r="H11" i="1"/>
  <c r="G11" i="1"/>
  <c r="F11" i="1"/>
  <c r="H10" i="1"/>
  <c r="G10" i="1"/>
  <c r="F10" i="1"/>
  <c r="H9" i="1"/>
  <c r="G9" i="1"/>
  <c r="F9" i="1"/>
  <c r="H200" i="1"/>
  <c r="G200" i="1"/>
  <c r="F200" i="1"/>
  <c r="H199" i="1"/>
  <c r="G199" i="1"/>
  <c r="F199" i="1"/>
  <c r="H198" i="1"/>
  <c r="G198" i="1"/>
  <c r="F198" i="1"/>
  <c r="H207" i="1"/>
  <c r="G207" i="1"/>
  <c r="F207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448" i="1"/>
  <c r="G448" i="1"/>
  <c r="F44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F513" i="1"/>
  <c r="G513" i="1"/>
  <c r="H513" i="1"/>
  <c r="F329" i="1"/>
  <c r="G329" i="1"/>
  <c r="H329" i="1"/>
  <c r="F477" i="1" l="1"/>
  <c r="G477" i="1"/>
  <c r="H477" i="1"/>
  <c r="H528" i="1" l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5" i="1"/>
  <c r="H454" i="1"/>
  <c r="H453" i="1"/>
  <c r="H452" i="1"/>
  <c r="H450" i="1"/>
  <c r="G450" i="1"/>
  <c r="F450" i="1"/>
  <c r="H449" i="1"/>
  <c r="G449" i="1"/>
  <c r="F449" i="1"/>
  <c r="H447" i="1"/>
  <c r="G447" i="1"/>
  <c r="F447" i="1"/>
  <c r="H446" i="1"/>
  <c r="G446" i="1"/>
  <c r="F446" i="1"/>
  <c r="H445" i="1"/>
  <c r="G445" i="1"/>
  <c r="F445" i="1"/>
  <c r="H444" i="1"/>
  <c r="F444" i="1"/>
  <c r="H443" i="1"/>
  <c r="H441" i="1"/>
  <c r="H440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F434" i="1"/>
  <c r="F433" i="1"/>
  <c r="F432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H413" i="1"/>
  <c r="G413" i="1"/>
  <c r="H412" i="1"/>
  <c r="G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G4" i="1" l="1"/>
</calcChain>
</file>

<file path=xl/sharedStrings.xml><?xml version="1.0" encoding="utf-8"?>
<sst xmlns="http://schemas.openxmlformats.org/spreadsheetml/2006/main" count="1055" uniqueCount="436">
  <si>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</si>
  <si>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</si>
  <si>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</si>
  <si>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</si>
  <si>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</si>
  <si>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</si>
  <si>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</si>
  <si>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</si>
  <si>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</si>
  <si>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</si>
  <si>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</si>
  <si>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</si>
  <si>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</si>
  <si>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</si>
  <si>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</si>
  <si>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</si>
  <si>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</si>
  <si>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</si>
  <si>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</si>
  <si>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</si>
  <si>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</si>
  <si>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</si>
  <si>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</si>
  <si>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</si>
  <si>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</si>
  <si>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</si>
  <si>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</si>
  <si>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</si>
  <si>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</si>
  <si>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</si>
  <si>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</si>
  <si>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</si>
  <si>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</si>
  <si>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</si>
  <si>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</si>
  <si>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</si>
  <si>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</si>
  <si>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</si>
  <si>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</si>
  <si>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</si>
  <si>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</si>
  <si>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</si>
  <si>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</si>
  <si>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</si>
  <si>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</si>
  <si>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</si>
  <si>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</si>
  <si>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</si>
  <si>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</si>
  <si>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</si>
  <si>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</si>
  <si>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</si>
  <si>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</si>
  <si>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</si>
  <si>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</si>
  <si>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</si>
  <si>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</si>
  <si>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</si>
  <si>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</si>
  <si>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</si>
  <si>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</si>
  <si>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</si>
  <si>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</si>
  <si>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</si>
  <si>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</si>
  <si>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</si>
  <si>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</si>
  <si>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</si>
  <si>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</si>
  <si>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</si>
  <si>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</si>
  <si>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</si>
  <si>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</si>
  <si>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</si>
  <si>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</si>
  <si>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</si>
  <si>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</si>
  <si>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</si>
  <si>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</si>
  <si>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</si>
  <si>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</si>
  <si>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</si>
  <si>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</si>
  <si>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</si>
  <si>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</si>
  <si>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</si>
  <si>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</si>
  <si>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</si>
  <si>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</si>
  <si>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</si>
  <si>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</si>
  <si>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</si>
  <si>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</si>
  <si>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</si>
  <si>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</si>
  <si>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</si>
  <si>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</si>
  <si>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</si>
  <si>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</si>
  <si>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</si>
  <si>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</si>
  <si>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</si>
  <si>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</si>
  <si>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</si>
  <si>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</si>
  <si>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</si>
  <si>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</si>
  <si>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</si>
  <si>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</si>
  <si>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</si>
  <si>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</si>
  <si>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</si>
  <si>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</si>
  <si>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</si>
  <si>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</si>
  <si>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</si>
  <si>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</si>
  <si>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</si>
  <si>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</si>
  <si>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</si>
  <si>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</si>
  <si>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</si>
  <si>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</si>
  <si>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</si>
  <si>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</si>
  <si>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</si>
  <si>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</si>
  <si>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</si>
  <si>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</si>
  <si>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</si>
  <si>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</si>
  <si>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</si>
  <si>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</si>
  <si>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</si>
  <si>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</si>
  <si>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</si>
  <si>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</si>
  <si>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</si>
  <si>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</si>
  <si>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</si>
  <si>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</si>
  <si>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</si>
  <si>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</si>
  <si>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</si>
  <si>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</si>
  <si>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</si>
  <si>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</si>
  <si>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</si>
  <si>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</si>
  <si>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</si>
  <si>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</si>
  <si>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</si>
  <si>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</si>
  <si>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</si>
  <si>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</si>
  <si>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</si>
  <si>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</si>
  <si>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</si>
  <si>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</si>
  <si>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</si>
  <si>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</si>
  <si>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</si>
  <si>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</si>
  <si>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</si>
  <si>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</si>
  <si>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</si>
  <si>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</si>
  <si>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</si>
  <si>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</si>
  <si>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</si>
  <si>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</si>
  <si>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</si>
  <si>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</si>
  <si>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</si>
  <si>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</si>
  <si>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</si>
  <si>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</si>
  <si>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</si>
  <si>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</si>
  <si>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</si>
  <si>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</si>
  <si>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</si>
  <si>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</si>
  <si>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</si>
  <si>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</si>
  <si>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</si>
  <si>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</si>
  <si>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</si>
  <si>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</si>
  <si>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</si>
  <si>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</si>
  <si>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</si>
  <si>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</si>
  <si>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</si>
  <si>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</si>
  <si>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</si>
  <si>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</si>
  <si>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</si>
  <si>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</si>
  <si>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</si>
  <si>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</si>
  <si>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</si>
  <si>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</si>
  <si>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</si>
  <si>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</si>
  <si>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</si>
  <si>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</si>
  <si>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</si>
  <si>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</si>
  <si>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</si>
  <si>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</si>
  <si>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</si>
  <si>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</si>
  <si>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</si>
  <si>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</si>
  <si>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</si>
  <si>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</si>
  <si>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</si>
  <si>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</si>
  <si>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</si>
  <si>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</si>
  <si>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</si>
  <si>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</si>
  <si>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</si>
  <si>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</si>
  <si>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</si>
  <si>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</si>
  <si>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</si>
  <si>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</si>
  <si>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</si>
  <si>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</si>
  <si>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</si>
  <si>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</si>
  <si>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</si>
  <si>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</si>
  <si>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</si>
  <si>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</si>
  <si>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</si>
  <si>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</si>
  <si>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</si>
  <si>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</si>
  <si>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</si>
  <si>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</si>
  <si>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</si>
  <si>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</si>
  <si>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</si>
  <si>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</si>
  <si>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</si>
  <si>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</si>
  <si>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</si>
  <si>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</si>
  <si>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</si>
  <si>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</si>
  <si>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</si>
  <si>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</si>
  <si>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</si>
  <si>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</si>
  <si>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</si>
  <si>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</si>
  <si>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</si>
  <si>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</si>
  <si>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</si>
  <si>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</si>
  <si>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</si>
  <si>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</si>
  <si>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</si>
  <si>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</si>
  <si>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</si>
  <si>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</si>
  <si>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</si>
  <si>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</si>
  <si>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</si>
  <si>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</si>
  <si>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</si>
  <si>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</si>
  <si>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</si>
  <si>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</si>
  <si>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</si>
  <si>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</si>
  <si>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</si>
  <si>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</si>
  <si>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</si>
  <si>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</si>
  <si>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</si>
  <si>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</si>
  <si>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</si>
  <si>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</si>
  <si>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</si>
  <si>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</si>
  <si>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</si>
  <si>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</si>
  <si>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</si>
  <si>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</si>
  <si>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09510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</si>
  <si>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</si>
  <si>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</si>
  <si>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</si>
  <si>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</si>
  <si>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</si>
  <si>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</si>
  <si>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</si>
  <si>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</si>
  <si>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</si>
  <si>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</si>
  <si>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</si>
  <si>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</si>
  <si>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</si>
  <si>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</si>
  <si>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</si>
  <si>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</si>
  <si>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</si>
  <si>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</si>
  <si>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</si>
  <si>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</si>
  <si>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</si>
  <si>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</si>
  <si>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11015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</si>
  <si>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</si>
  <si>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</si>
  <si>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</si>
  <si>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</si>
  <si>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</si>
  <si>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</si>
  <si>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</si>
  <si>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</si>
  <si>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</si>
  <si>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</si>
  <si>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</si>
  <si>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</si>
  <si>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</si>
  <si>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</si>
  <si>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</si>
  <si>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</si>
  <si>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</si>
  <si>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</si>
  <si>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</si>
  <si>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</si>
  <si>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</si>
  <si>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</si>
  <si>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</si>
  <si>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</si>
  <si>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</si>
  <si>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</si>
  <si>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</si>
  <si>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</si>
  <si>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</si>
  <si>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</si>
  <si>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</si>
  <si>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</si>
  <si>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</si>
  <si>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</si>
  <si>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</si>
  <si>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</si>
  <si>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</si>
  <si>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</si>
  <si>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</si>
  <si>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</si>
  <si>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</si>
  <si>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</si>
  <si>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</si>
  <si>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</si>
  <si>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Indeks
2020./
2019.</t>
  </si>
  <si>
    <t>Indeks
2020./
Plan 2020.</t>
  </si>
  <si>
    <t>Razlika
2020. - 2019.</t>
  </si>
  <si>
    <t>039</t>
  </si>
  <si>
    <t>HRVATSKA VATROGASNA ZAJEDNICA</t>
  </si>
  <si>
    <t>03905</t>
  </si>
  <si>
    <t>Plan
2020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</si>
  <si>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</si>
  <si>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</si>
  <si>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</si>
  <si>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</si>
  <si>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</si>
  <si>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</si>
  <si>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Mjesečni izvještaj po organizacijskoj klasifikaciji Državnog proračuna i računima 3 i 4 ekonomske klasifikacije za razdoblje siječanj-listopad 2019. i 2020. godine</t>
  </si>
  <si>
    <t>Siječanj-listopad
2019.</t>
  </si>
  <si>
    <t>Siječanj-listopad
2020.*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</si>
  <si>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</si>
  <si>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</si>
  <si>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</si>
  <si>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</si>
  <si>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</si>
  <si>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</si>
  <si>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</si>
  <si>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</si>
  <si>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</si>
  <si>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</si>
  <si>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</si>
  <si>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</si>
  <si>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</si>
  <si>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</si>
  <si>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</si>
  <si>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</si>
  <si>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</si>
  <si>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</si>
  <si>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</si>
  <si>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</si>
  <si>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</si>
  <si>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</si>
  <si>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</si>
  <si>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</si>
  <si>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</si>
  <si>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</si>
  <si>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</si>
  <si>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</si>
  <si>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</si>
  <si>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</si>
  <si>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</si>
  <si>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</si>
  <si>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</si>
  <si>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</si>
  <si>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</si>
  <si>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</si>
  <si>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</si>
  <si>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</si>
  <si>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</si>
  <si>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</si>
  <si>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</si>
  <si>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</si>
  <si>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</si>
  <si>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</si>
  <si>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</si>
  <si>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</si>
  <si>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</si>
  <si>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</si>
  <si>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</si>
  <si>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</si>
  <si>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</si>
  <si>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</si>
  <si>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</si>
  <si>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</si>
  <si>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</si>
  <si>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</si>
  <si>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</si>
  <si>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Proračunski  korisnici u socijalnoj skrbi</t>
  </si>
  <si>
    <t>Ministarstvo pravosuđa i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</si>
</sst>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374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375</v>
      </c>
      <c r="D3" s="9" t="s">
        <v>367</v>
      </c>
      <c r="E3" s="9" t="s">
        <v>376</v>
      </c>
      <c r="F3" s="10" t="s">
        <v>361</v>
      </c>
      <c r="G3" s="10" t="s">
        <v>362</v>
      </c>
      <c r="H3" s="11" t="s">
        <v>363</v>
      </c>
    </row>
    <row r="4" spans="1:14" ht="12.75" customHeight="1" x14ac:dyDescent="0.25">
      <c r="A4" s="12"/>
      <c r="B4" s="13" t="s">
        <v>1</v>
      </c>
      <c r="C4" s="14">
        <f>+C5+C9+C13+C17+C21+C25+C29+C33+C73+C91+C92+C96+C100+C107+C111+C115+C119+C122+C126+C130+C140+C144+C150+C154+C158+C188+C201+C211+C233+C246+C277+C317+C351+C355+C362+C414+C420+C424+C481+C486+C490+C494+C498+C502+C506+C510+C514+C518+C519+C520+C521+C525</f>
        <v>110797765739.59001</v>
      </c>
      <c r="D4" s="14">
        <f t="shared" ref="D4:E4" si="0">+D5+D9+D13+D17+D21+D25+D29+D33+D73+D91+D92+D96+D100+D107+D111+D115+D119+D122+D126+D130+D140+D144+D150+D154+D158+D188+D201+D211+D233+D246+D277+D317+D351+D355+D362+D414+D420+D424+D481+D486+D490+D494+D498+D502+D506+D510+D514+D518+D519+D520+D521+D525</f>
        <v>147292059430</v>
      </c>
      <c r="E4" s="14">
        <f t="shared" si="0"/>
        <v>122964608363.32004</v>
      </c>
      <c r="F4" s="15">
        <f t="shared" ref="F4:F68" si="1">IF(C4=0,"x",E4/C4*100)</f>
        <v>110.98112632733586</v>
      </c>
      <c r="G4" s="15">
        <f t="shared" ref="G4:G68" si="2">IF(D4=0,"x",E4/D4*100)</f>
        <v>83.483528466623497</v>
      </c>
      <c r="H4" s="40">
        <f t="shared" ref="H4" si="3">+H5+H9+H13+H17+H21+H25+H29+H33+H73+H91+H92+H96+H100+H107+H111+H115+H119+H122+H126+H130+H140+H144+H150+H154+H158+H188+H201+H211+H233+H246+H277+H317+H351+H355+H362+H414+H420+H424+H481+H486+H490+H494+H498+H502+H506+H510+H514+H518+H519+H520+H521+H525</f>
        <v>12166842623.730003</v>
      </c>
      <c r="J4" s="39"/>
      <c r="K4" s="39"/>
      <c r="L4" s="39"/>
      <c r="M4" s="39"/>
      <c r="N4" s="39"/>
    </row>
    <row r="5" spans="1:14" ht="12.75" customHeight="1" x14ac:dyDescent="0.25">
      <c r="A5" s="16" t="s">
        <v>170</v>
      </c>
      <c r="B5" s="17" t="s">
        <v>2</v>
      </c>
      <c r="C5" s="18">
        <v>103784490.72</v>
      </c>
      <c r="D5" s="18">
        <v>137203205</v>
      </c>
      <c r="E5" s="18">
        <v>106345231.48999999</v>
      </c>
      <c r="F5" s="19">
        <f t="shared" si="1"/>
        <v>102.46736362267134</v>
      </c>
      <c r="G5" s="19">
        <f t="shared" si="2"/>
        <v>77.509291047537843</v>
      </c>
      <c r="H5" s="20">
        <f t="shared" ref="H5:H69" si="4">+E5-C5</f>
        <v>2560740.7699999958</v>
      </c>
      <c r="J5" s="39"/>
    </row>
    <row r="6" spans="1:14" ht="12.75" customHeight="1" x14ac:dyDescent="0.25">
      <c r="A6" s="22" t="s">
        <v>171</v>
      </c>
      <c r="B6" s="17" t="s">
        <v>3</v>
      </c>
      <c r="C6" s="18">
        <v>103784490.72</v>
      </c>
      <c r="D6" s="18">
        <v>137203205</v>
      </c>
      <c r="E6" s="18">
        <v>106345231.48999999</v>
      </c>
      <c r="F6" s="19">
        <f t="shared" si="1"/>
        <v>102.46736362267134</v>
      </c>
      <c r="G6" s="19">
        <f t="shared" si="2"/>
        <v>77.509291047537843</v>
      </c>
      <c r="H6" s="20">
        <f t="shared" si="4"/>
        <v>2560740.7699999958</v>
      </c>
      <c r="J6" s="39"/>
      <c r="K6" s="39"/>
    </row>
    <row r="7" spans="1:14" ht="12.75" customHeight="1" x14ac:dyDescent="0.25">
      <c r="A7" s="24" t="s">
        <v>172</v>
      </c>
      <c r="B7" s="25" t="s">
        <v>4</v>
      </c>
      <c r="C7" s="26">
        <v>103208685.58</v>
      </c>
      <c r="D7" s="26">
        <v>134604519</v>
      </c>
      <c r="E7" s="26">
        <v>104904829.76000001</v>
      </c>
      <c r="F7" s="27">
        <f t="shared" si="1"/>
        <v>101.64341224817292</v>
      </c>
      <c r="G7" s="27">
        <f t="shared" si="2"/>
        <v>77.935592756733527</v>
      </c>
      <c r="H7" s="28">
        <f t="shared" si="4"/>
        <v>1696144.1800000072</v>
      </c>
      <c r="J7" s="39"/>
      <c r="K7" s="39"/>
    </row>
    <row r="8" spans="1:14" ht="12.75" customHeight="1" x14ac:dyDescent="0.25">
      <c r="A8" s="24" t="s">
        <v>173</v>
      </c>
      <c r="B8" s="25" t="s">
        <v>5</v>
      </c>
      <c r="C8" s="26">
        <v>575805.14</v>
      </c>
      <c r="D8" s="26">
        <v>2598686</v>
      </c>
      <c r="E8" s="26">
        <v>1440401.73</v>
      </c>
      <c r="F8" s="27">
        <f t="shared" si="1"/>
        <v>250.1543716681654</v>
      </c>
      <c r="G8" s="27">
        <f t="shared" si="2"/>
        <v>55.428079036867096</v>
      </c>
      <c r="H8" s="28">
        <f t="shared" si="4"/>
        <v>864596.59</v>
      </c>
      <c r="J8" s="39"/>
    </row>
    <row r="9" spans="1:14" ht="12.75" customHeight="1" x14ac:dyDescent="0.25">
      <c r="A9" s="16" t="s">
        <v>342</v>
      </c>
      <c r="B9" s="17" t="s">
        <v>343</v>
      </c>
      <c r="C9" s="18"/>
      <c r="D9" s="18">
        <v>348045</v>
      </c>
      <c r="E9" s="18"/>
      <c r="F9" s="19" t="str">
        <f t="shared" si="1"/>
        <v>x</v>
      </c>
      <c r="G9" s="19">
        <f t="shared" si="2"/>
        <v>0</v>
      </c>
      <c r="H9" s="20">
        <f t="shared" si="4"/>
        <v>0</v>
      </c>
      <c r="J9" s="39"/>
    </row>
    <row r="10" spans="1:14" ht="12.75" customHeight="1" x14ac:dyDescent="0.25">
      <c r="A10" s="22" t="s">
        <v>344</v>
      </c>
      <c r="B10" s="17" t="s">
        <v>345</v>
      </c>
      <c r="C10" s="18"/>
      <c r="D10" s="18">
        <v>348045</v>
      </c>
      <c r="E10" s="18"/>
      <c r="F10" s="19" t="str">
        <f t="shared" si="1"/>
        <v>x</v>
      </c>
      <c r="G10" s="19">
        <f t="shared" si="2"/>
        <v>0</v>
      </c>
      <c r="H10" s="20">
        <f t="shared" si="4"/>
        <v>0</v>
      </c>
      <c r="J10" s="39"/>
      <c r="K10" s="39"/>
    </row>
    <row r="11" spans="1:14" ht="12.75" customHeight="1" x14ac:dyDescent="0.25">
      <c r="A11" s="24" t="s">
        <v>172</v>
      </c>
      <c r="B11" s="25" t="s">
        <v>4</v>
      </c>
      <c r="C11" s="26"/>
      <c r="D11" s="26">
        <v>311045</v>
      </c>
      <c r="E11" s="26"/>
      <c r="F11" s="27" t="str">
        <f t="shared" si="1"/>
        <v>x</v>
      </c>
      <c r="G11" s="27">
        <f t="shared" si="2"/>
        <v>0</v>
      </c>
      <c r="H11" s="28">
        <f t="shared" si="4"/>
        <v>0</v>
      </c>
      <c r="J11" s="39"/>
      <c r="K11" s="39"/>
    </row>
    <row r="12" spans="1:14" ht="12.75" customHeight="1" x14ac:dyDescent="0.25">
      <c r="A12" s="24" t="s">
        <v>173</v>
      </c>
      <c r="B12" s="25" t="s">
        <v>341</v>
      </c>
      <c r="C12" s="26"/>
      <c r="D12" s="26">
        <v>37000</v>
      </c>
      <c r="E12" s="26"/>
      <c r="F12" s="27" t="str">
        <f t="shared" si="1"/>
        <v>x</v>
      </c>
      <c r="G12" s="27">
        <f t="shared" si="2"/>
        <v>0</v>
      </c>
      <c r="H12" s="28">
        <f t="shared" si="4"/>
        <v>0</v>
      </c>
      <c r="J12" s="39"/>
    </row>
    <row r="13" spans="1:14" ht="12.75" customHeight="1" x14ac:dyDescent="0.25">
      <c r="A13" s="16" t="s">
        <v>174</v>
      </c>
      <c r="B13" s="17" t="s">
        <v>6</v>
      </c>
      <c r="C13" s="18">
        <v>63015234.240000002</v>
      </c>
      <c r="D13" s="18">
        <v>192508963</v>
      </c>
      <c r="E13" s="18">
        <v>179272713.62</v>
      </c>
      <c r="F13" s="19">
        <f t="shared" ref="F13:F16" si="5">IF(C13=0,"x",E13/C13*100)</f>
        <v>284.4910691551529</v>
      </c>
      <c r="G13" s="19">
        <f t="shared" ref="G13:G16" si="6">IF(D13=0,"x",E13/D13*100)</f>
        <v>93.124346433677488</v>
      </c>
      <c r="H13" s="20">
        <f t="shared" ref="H13:H16" si="7">+E13-C13</f>
        <v>116257479.38</v>
      </c>
      <c r="J13" s="39"/>
    </row>
    <row r="14" spans="1:14" ht="12.75" customHeight="1" x14ac:dyDescent="0.25">
      <c r="A14" s="22" t="s">
        <v>175</v>
      </c>
      <c r="B14" s="17" t="s">
        <v>7</v>
      </c>
      <c r="C14" s="18">
        <v>63015234.240000002</v>
      </c>
      <c r="D14" s="18">
        <v>192508963</v>
      </c>
      <c r="E14" s="18">
        <v>179272713.62</v>
      </c>
      <c r="F14" s="19">
        <f t="shared" si="5"/>
        <v>284.4910691551529</v>
      </c>
      <c r="G14" s="19">
        <f t="shared" si="6"/>
        <v>93.124346433677488</v>
      </c>
      <c r="H14" s="20">
        <f t="shared" si="7"/>
        <v>116257479.38</v>
      </c>
      <c r="J14" s="39"/>
    </row>
    <row r="15" spans="1:14" ht="12.75" customHeight="1" x14ac:dyDescent="0.25">
      <c r="A15" s="24" t="s">
        <v>172</v>
      </c>
      <c r="B15" s="25" t="s">
        <v>4</v>
      </c>
      <c r="C15" s="26">
        <v>62951562.479999997</v>
      </c>
      <c r="D15" s="26">
        <v>192090963</v>
      </c>
      <c r="E15" s="26">
        <v>179202825.77000001</v>
      </c>
      <c r="F15" s="27">
        <f t="shared" si="5"/>
        <v>284.66779649342874</v>
      </c>
      <c r="G15" s="27">
        <f t="shared" si="6"/>
        <v>93.290607205712234</v>
      </c>
      <c r="H15" s="28">
        <f t="shared" si="7"/>
        <v>116251263.29000002</v>
      </c>
      <c r="J15" s="39"/>
    </row>
    <row r="16" spans="1:14" ht="12.75" customHeight="1" x14ac:dyDescent="0.25">
      <c r="A16" s="24" t="s">
        <v>173</v>
      </c>
      <c r="B16" s="25" t="s">
        <v>5</v>
      </c>
      <c r="C16" s="26">
        <v>63671.76</v>
      </c>
      <c r="D16" s="26">
        <v>418000</v>
      </c>
      <c r="E16" s="26">
        <v>69887.850000000006</v>
      </c>
      <c r="F16" s="27">
        <f t="shared" si="5"/>
        <v>109.76271112970647</v>
      </c>
      <c r="G16" s="27">
        <f t="shared" si="6"/>
        <v>16.719581339712917</v>
      </c>
      <c r="H16" s="28">
        <f t="shared" si="7"/>
        <v>6216.0900000000038</v>
      </c>
      <c r="J16" s="39"/>
    </row>
    <row r="17" spans="1:10" ht="12.75" customHeight="1" x14ac:dyDescent="0.25">
      <c r="A17" s="16" t="s">
        <v>369</v>
      </c>
      <c r="B17" s="17" t="s">
        <v>371</v>
      </c>
      <c r="C17" s="18"/>
      <c r="D17" s="18">
        <v>100000</v>
      </c>
      <c r="E17" s="18">
        <v>7965.88</v>
      </c>
      <c r="F17" s="19" t="str">
        <f t="shared" si="1"/>
        <v>x</v>
      </c>
      <c r="G17" s="19">
        <f t="shared" si="2"/>
        <v>7.9658800000000003</v>
      </c>
      <c r="H17" s="20">
        <f t="shared" si="4"/>
        <v>7965.88</v>
      </c>
      <c r="J17" s="39"/>
    </row>
    <row r="18" spans="1:10" ht="12.75" customHeight="1" x14ac:dyDescent="0.25">
      <c r="A18" s="41" t="s">
        <v>370</v>
      </c>
      <c r="B18" s="17" t="s">
        <v>372</v>
      </c>
      <c r="C18" s="18"/>
      <c r="D18" s="18">
        <v>100000</v>
      </c>
      <c r="E18" s="18">
        <v>7965.88</v>
      </c>
      <c r="F18" s="19" t="str">
        <f t="shared" si="1"/>
        <v>x</v>
      </c>
      <c r="G18" s="19">
        <f t="shared" si="2"/>
        <v>7.9658800000000003</v>
      </c>
      <c r="H18" s="20">
        <f t="shared" si="4"/>
        <v>7965.88</v>
      </c>
      <c r="J18" s="39"/>
    </row>
    <row r="19" spans="1:10" ht="12.75" customHeight="1" x14ac:dyDescent="0.25">
      <c r="A19" s="24" t="s">
        <v>172</v>
      </c>
      <c r="B19" s="25" t="s">
        <v>4</v>
      </c>
      <c r="C19" s="26"/>
      <c r="D19" s="26">
        <v>78000</v>
      </c>
      <c r="E19" s="26">
        <v>3266.88</v>
      </c>
      <c r="F19" s="27" t="str">
        <f t="shared" si="1"/>
        <v>x</v>
      </c>
      <c r="G19" s="27">
        <f t="shared" si="2"/>
        <v>4.188307692307693</v>
      </c>
      <c r="H19" s="28">
        <f t="shared" si="4"/>
        <v>3266.88</v>
      </c>
      <c r="J19" s="39"/>
    </row>
    <row r="20" spans="1:10" ht="12.75" customHeight="1" x14ac:dyDescent="0.25">
      <c r="A20" s="24" t="s">
        <v>173</v>
      </c>
      <c r="B20" s="25" t="s">
        <v>5</v>
      </c>
      <c r="C20" s="26"/>
      <c r="D20" s="26">
        <v>22000</v>
      </c>
      <c r="E20" s="26">
        <v>4699</v>
      </c>
      <c r="F20" s="27" t="str">
        <f t="shared" si="1"/>
        <v>x</v>
      </c>
      <c r="G20" s="27">
        <f t="shared" si="2"/>
        <v>21.359090909090909</v>
      </c>
      <c r="H20" s="28">
        <f t="shared" si="4"/>
        <v>4699</v>
      </c>
      <c r="J20" s="39"/>
    </row>
    <row r="21" spans="1:10" ht="12.75" customHeight="1" x14ac:dyDescent="0.25">
      <c r="A21" s="16" t="s">
        <v>176</v>
      </c>
      <c r="B21" s="17" t="s">
        <v>373</v>
      </c>
      <c r="C21" s="18">
        <v>27688455.850000001</v>
      </c>
      <c r="D21" s="18">
        <v>38111657</v>
      </c>
      <c r="E21" s="18">
        <v>24030932.969999999</v>
      </c>
      <c r="F21" s="19">
        <f t="shared" si="1"/>
        <v>86.79044111446899</v>
      </c>
      <c r="G21" s="19">
        <f t="shared" si="2"/>
        <v>63.054022998790103</v>
      </c>
      <c r="H21" s="20">
        <f t="shared" si="4"/>
        <v>-3657522.8800000027</v>
      </c>
      <c r="J21" s="39"/>
    </row>
    <row r="22" spans="1:10" ht="12.75" customHeight="1" x14ac:dyDescent="0.25">
      <c r="A22" s="22" t="s">
        <v>177</v>
      </c>
      <c r="B22" s="17" t="s">
        <v>8</v>
      </c>
      <c r="C22" s="18">
        <v>27688455.850000001</v>
      </c>
      <c r="D22" s="18">
        <v>38111657</v>
      </c>
      <c r="E22" s="18">
        <v>24030932.969999999</v>
      </c>
      <c r="F22" s="19">
        <f t="shared" si="1"/>
        <v>86.79044111446899</v>
      </c>
      <c r="G22" s="19">
        <f t="shared" si="2"/>
        <v>63.054022998790103</v>
      </c>
      <c r="H22" s="20">
        <f t="shared" si="4"/>
        <v>-3657522.8800000027</v>
      </c>
      <c r="J22" s="39"/>
    </row>
    <row r="23" spans="1:10" ht="12.75" customHeight="1" x14ac:dyDescent="0.25">
      <c r="A23" s="24" t="s">
        <v>172</v>
      </c>
      <c r="B23" s="25" t="s">
        <v>4</v>
      </c>
      <c r="C23" s="26">
        <v>27286031.949999999</v>
      </c>
      <c r="D23" s="26">
        <v>36848257</v>
      </c>
      <c r="E23" s="26">
        <v>23746825.600000001</v>
      </c>
      <c r="F23" s="27">
        <f t="shared" si="1"/>
        <v>87.029237682909041</v>
      </c>
      <c r="G23" s="27">
        <f t="shared" si="2"/>
        <v>64.444908751043499</v>
      </c>
      <c r="H23" s="28">
        <f t="shared" si="4"/>
        <v>-3539206.3499999978</v>
      </c>
      <c r="J23" s="39"/>
    </row>
    <row r="24" spans="1:10" ht="12.75" customHeight="1" x14ac:dyDescent="0.25">
      <c r="A24" s="24" t="s">
        <v>173</v>
      </c>
      <c r="B24" s="25" t="s">
        <v>5</v>
      </c>
      <c r="C24" s="26">
        <v>402423.9</v>
      </c>
      <c r="D24" s="26">
        <v>1263400</v>
      </c>
      <c r="E24" s="26">
        <v>284107.37</v>
      </c>
      <c r="F24" s="27">
        <f t="shared" si="1"/>
        <v>70.599030027789098</v>
      </c>
      <c r="G24" s="27">
        <f t="shared" si="2"/>
        <v>22.487523349691312</v>
      </c>
      <c r="H24" s="28">
        <f t="shared" si="4"/>
        <v>-118316.53000000003</v>
      </c>
      <c r="J24" s="39"/>
    </row>
    <row r="25" spans="1:10" ht="12.75" customHeight="1" x14ac:dyDescent="0.25">
      <c r="A25" s="16" t="s">
        <v>178</v>
      </c>
      <c r="B25" s="17" t="s">
        <v>9</v>
      </c>
      <c r="C25" s="18">
        <v>26059534.98</v>
      </c>
      <c r="D25" s="18">
        <v>33744681</v>
      </c>
      <c r="E25" s="18">
        <v>26503022.16</v>
      </c>
      <c r="F25" s="19">
        <f t="shared" si="1"/>
        <v>101.7018230768138</v>
      </c>
      <c r="G25" s="19">
        <f t="shared" si="2"/>
        <v>78.539850947175935</v>
      </c>
      <c r="H25" s="20">
        <f t="shared" si="4"/>
        <v>443487.1799999997</v>
      </c>
      <c r="J25" s="39"/>
    </row>
    <row r="26" spans="1:10" ht="12.75" customHeight="1" x14ac:dyDescent="0.25">
      <c r="A26" s="22" t="s">
        <v>179</v>
      </c>
      <c r="B26" s="17" t="s">
        <v>10</v>
      </c>
      <c r="C26" s="18">
        <v>26059534.98</v>
      </c>
      <c r="D26" s="18">
        <v>33744681</v>
      </c>
      <c r="E26" s="18">
        <v>26503022.16</v>
      </c>
      <c r="F26" s="19">
        <f t="shared" si="1"/>
        <v>101.7018230768138</v>
      </c>
      <c r="G26" s="19">
        <f t="shared" si="2"/>
        <v>78.539850947175935</v>
      </c>
      <c r="H26" s="20">
        <f t="shared" si="4"/>
        <v>443487.1799999997</v>
      </c>
      <c r="J26" s="39"/>
    </row>
    <row r="27" spans="1:10" ht="12.75" customHeight="1" x14ac:dyDescent="0.25">
      <c r="A27" s="24" t="s">
        <v>172</v>
      </c>
      <c r="B27" s="25" t="s">
        <v>4</v>
      </c>
      <c r="C27" s="26">
        <v>25722953.640000001</v>
      </c>
      <c r="D27" s="26">
        <v>33561681</v>
      </c>
      <c r="E27" s="26">
        <v>26351998.079999998</v>
      </c>
      <c r="F27" s="27">
        <f t="shared" si="1"/>
        <v>102.44545960313754</v>
      </c>
      <c r="G27" s="27">
        <f t="shared" si="2"/>
        <v>78.518111414026009</v>
      </c>
      <c r="H27" s="28">
        <f t="shared" si="4"/>
        <v>629044.43999999762</v>
      </c>
      <c r="J27" s="39"/>
    </row>
    <row r="28" spans="1:10" ht="12.75" customHeight="1" x14ac:dyDescent="0.25">
      <c r="A28" s="24" t="s">
        <v>173</v>
      </c>
      <c r="B28" s="25" t="s">
        <v>5</v>
      </c>
      <c r="C28" s="26">
        <v>336581.34</v>
      </c>
      <c r="D28" s="26">
        <v>183000</v>
      </c>
      <c r="E28" s="26">
        <v>151024.07999999999</v>
      </c>
      <c r="F28" s="27">
        <f t="shared" si="1"/>
        <v>44.870009727811997</v>
      </c>
      <c r="G28" s="27">
        <f t="shared" si="2"/>
        <v>82.52681967213114</v>
      </c>
      <c r="H28" s="28">
        <f t="shared" si="4"/>
        <v>-185557.26000000004</v>
      </c>
      <c r="J28" s="39"/>
    </row>
    <row r="29" spans="1:10" ht="12.75" customHeight="1" x14ac:dyDescent="0.25">
      <c r="A29" s="16" t="s">
        <v>180</v>
      </c>
      <c r="B29" s="17" t="s">
        <v>11</v>
      </c>
      <c r="C29" s="18">
        <v>11246300.42</v>
      </c>
      <c r="D29" s="18">
        <v>14885571</v>
      </c>
      <c r="E29" s="18">
        <v>11160572.83</v>
      </c>
      <c r="F29" s="19">
        <f t="shared" si="1"/>
        <v>99.237726302886713</v>
      </c>
      <c r="G29" s="19">
        <f t="shared" si="2"/>
        <v>74.975779095071331</v>
      </c>
      <c r="H29" s="20">
        <f t="shared" si="4"/>
        <v>-85727.589999999851</v>
      </c>
      <c r="J29" s="39"/>
    </row>
    <row r="30" spans="1:10" ht="12.75" customHeight="1" x14ac:dyDescent="0.25">
      <c r="A30" s="22" t="s">
        <v>181</v>
      </c>
      <c r="B30" s="17" t="s">
        <v>12</v>
      </c>
      <c r="C30" s="18">
        <v>11246300.42</v>
      </c>
      <c r="D30" s="18">
        <v>14885571</v>
      </c>
      <c r="E30" s="18">
        <v>11160572.83</v>
      </c>
      <c r="F30" s="19">
        <f t="shared" si="1"/>
        <v>99.237726302886713</v>
      </c>
      <c r="G30" s="19">
        <f t="shared" si="2"/>
        <v>74.975779095071331</v>
      </c>
      <c r="H30" s="20">
        <f t="shared" si="4"/>
        <v>-85727.589999999851</v>
      </c>
      <c r="J30" s="39"/>
    </row>
    <row r="31" spans="1:10" ht="12.75" customHeight="1" x14ac:dyDescent="0.25">
      <c r="A31" s="24" t="s">
        <v>172</v>
      </c>
      <c r="B31" s="25" t="s">
        <v>4</v>
      </c>
      <c r="C31" s="26">
        <v>11151526.92</v>
      </c>
      <c r="D31" s="26">
        <v>14710571</v>
      </c>
      <c r="E31" s="26">
        <v>10809383.609999999</v>
      </c>
      <c r="F31" s="27">
        <f t="shared" si="1"/>
        <v>96.931870294942527</v>
      </c>
      <c r="G31" s="27">
        <f t="shared" si="2"/>
        <v>73.480380945104031</v>
      </c>
      <c r="H31" s="28">
        <f t="shared" si="4"/>
        <v>-342143.31000000052</v>
      </c>
      <c r="J31" s="39"/>
    </row>
    <row r="32" spans="1:10" ht="12.75" customHeight="1" x14ac:dyDescent="0.25">
      <c r="A32" s="24" t="s">
        <v>173</v>
      </c>
      <c r="B32" s="25" t="s">
        <v>5</v>
      </c>
      <c r="C32" s="26">
        <v>94773.5</v>
      </c>
      <c r="D32" s="26">
        <v>175000</v>
      </c>
      <c r="E32" s="26">
        <v>351189.22</v>
      </c>
      <c r="F32" s="27">
        <f t="shared" si="1"/>
        <v>370.55634750220258</v>
      </c>
      <c r="G32" s="27">
        <f t="shared" si="2"/>
        <v>200.67955428571426</v>
      </c>
      <c r="H32" s="28">
        <f t="shared" si="4"/>
        <v>256415.71999999997</v>
      </c>
      <c r="J32" s="39"/>
    </row>
    <row r="33" spans="1:10" ht="12.75" customHeight="1" x14ac:dyDescent="0.25">
      <c r="A33" s="16" t="s">
        <v>182</v>
      </c>
      <c r="B33" s="17" t="s">
        <v>13</v>
      </c>
      <c r="C33" s="18">
        <v>269747779.14999998</v>
      </c>
      <c r="D33" s="18">
        <v>503288947</v>
      </c>
      <c r="E33" s="18">
        <v>291104539.12</v>
      </c>
      <c r="F33" s="19">
        <f t="shared" si="1"/>
        <v>107.91730706265577</v>
      </c>
      <c r="G33" s="19">
        <f t="shared" si="2"/>
        <v>57.840439543767687</v>
      </c>
      <c r="H33" s="20">
        <f t="shared" si="4"/>
        <v>21356759.970000029</v>
      </c>
      <c r="J33" s="39"/>
    </row>
    <row r="34" spans="1:10" ht="12.75" customHeight="1" x14ac:dyDescent="0.25">
      <c r="A34" s="22" t="s">
        <v>183</v>
      </c>
      <c r="B34" s="17" t="s">
        <v>14</v>
      </c>
      <c r="C34" s="18">
        <v>17531511.120000001</v>
      </c>
      <c r="D34" s="18">
        <v>21086900</v>
      </c>
      <c r="E34" s="18">
        <v>12970261.18</v>
      </c>
      <c r="F34" s="19">
        <f t="shared" si="1"/>
        <v>73.982562548207767</v>
      </c>
      <c r="G34" s="19">
        <f t="shared" si="2"/>
        <v>61.508619948878206</v>
      </c>
      <c r="H34" s="20">
        <f t="shared" si="4"/>
        <v>-4561249.9400000013</v>
      </c>
      <c r="J34" s="39"/>
    </row>
    <row r="35" spans="1:10" ht="12.75" customHeight="1" x14ac:dyDescent="0.25">
      <c r="A35" s="24" t="s">
        <v>172</v>
      </c>
      <c r="B35" s="25" t="s">
        <v>4</v>
      </c>
      <c r="C35" s="26">
        <v>15939671.34</v>
      </c>
      <c r="D35" s="26">
        <v>18295150</v>
      </c>
      <c r="E35" s="26">
        <v>12701077.380000001</v>
      </c>
      <c r="F35" s="27">
        <f t="shared" si="1"/>
        <v>79.682178566173633</v>
      </c>
      <c r="G35" s="27">
        <f t="shared" si="2"/>
        <v>69.423193469307449</v>
      </c>
      <c r="H35" s="28">
        <f t="shared" si="4"/>
        <v>-3238593.959999999</v>
      </c>
      <c r="J35" s="39"/>
    </row>
    <row r="36" spans="1:10" ht="12.75" customHeight="1" x14ac:dyDescent="0.25">
      <c r="A36" s="24" t="s">
        <v>173</v>
      </c>
      <c r="B36" s="25" t="s">
        <v>5</v>
      </c>
      <c r="C36" s="26">
        <v>1591839.78</v>
      </c>
      <c r="D36" s="26">
        <v>2791750</v>
      </c>
      <c r="E36" s="26">
        <v>269183.8</v>
      </c>
      <c r="F36" s="27">
        <f t="shared" si="1"/>
        <v>16.910232008399738</v>
      </c>
      <c r="G36" s="27">
        <f t="shared" si="2"/>
        <v>9.6421169517327829</v>
      </c>
      <c r="H36" s="28">
        <f t="shared" si="4"/>
        <v>-1322655.98</v>
      </c>
      <c r="J36" s="39"/>
    </row>
    <row r="37" spans="1:10" ht="12.75" customHeight="1" x14ac:dyDescent="0.25">
      <c r="A37" s="22" t="s">
        <v>184</v>
      </c>
      <c r="B37" s="17" t="s">
        <v>15</v>
      </c>
      <c r="C37" s="18">
        <v>7884391.6600000001</v>
      </c>
      <c r="D37" s="18">
        <v>10461550</v>
      </c>
      <c r="E37" s="18">
        <v>8399373.7899999991</v>
      </c>
      <c r="F37" s="19">
        <f t="shared" si="1"/>
        <v>106.53166600807853</v>
      </c>
      <c r="G37" s="19">
        <f t="shared" si="2"/>
        <v>80.288043263187575</v>
      </c>
      <c r="H37" s="20">
        <f t="shared" si="4"/>
        <v>514982.12999999896</v>
      </c>
      <c r="J37" s="39"/>
    </row>
    <row r="38" spans="1:10" ht="12.75" customHeight="1" x14ac:dyDescent="0.25">
      <c r="A38" s="24" t="s">
        <v>172</v>
      </c>
      <c r="B38" s="25" t="s">
        <v>4</v>
      </c>
      <c r="C38" s="26">
        <v>7858883.5099999998</v>
      </c>
      <c r="D38" s="26">
        <v>10407550</v>
      </c>
      <c r="E38" s="26">
        <v>8372157.7400000002</v>
      </c>
      <c r="F38" s="27">
        <f t="shared" si="1"/>
        <v>106.53113421705369</v>
      </c>
      <c r="G38" s="27">
        <f t="shared" si="2"/>
        <v>80.443118120979477</v>
      </c>
      <c r="H38" s="28">
        <f t="shared" si="4"/>
        <v>513274.23000000045</v>
      </c>
      <c r="J38" s="39"/>
    </row>
    <row r="39" spans="1:10" ht="12.75" customHeight="1" x14ac:dyDescent="0.25">
      <c r="A39" s="24" t="s">
        <v>173</v>
      </c>
      <c r="B39" s="25" t="s">
        <v>5</v>
      </c>
      <c r="C39" s="26">
        <v>25508.15</v>
      </c>
      <c r="D39" s="26">
        <v>54000</v>
      </c>
      <c r="E39" s="26">
        <v>27216.05</v>
      </c>
      <c r="F39" s="27">
        <f t="shared" si="1"/>
        <v>106.69550712223348</v>
      </c>
      <c r="G39" s="27">
        <f t="shared" si="2"/>
        <v>50.400092592592593</v>
      </c>
      <c r="H39" s="28">
        <f t="shared" si="4"/>
        <v>1707.8999999999978</v>
      </c>
      <c r="J39" s="39"/>
    </row>
    <row r="40" spans="1:10" ht="12.75" customHeight="1" x14ac:dyDescent="0.25">
      <c r="A40" s="22" t="s">
        <v>185</v>
      </c>
      <c r="B40" s="17" t="s">
        <v>16</v>
      </c>
      <c r="C40" s="18">
        <v>88532726.049999997</v>
      </c>
      <c r="D40" s="18">
        <v>259153168</v>
      </c>
      <c r="E40" s="18">
        <v>89085239.560000002</v>
      </c>
      <c r="F40" s="19">
        <f t="shared" si="1"/>
        <v>100.62407827551584</v>
      </c>
      <c r="G40" s="19">
        <f t="shared" si="2"/>
        <v>34.375516320140065</v>
      </c>
      <c r="H40" s="20">
        <f t="shared" si="4"/>
        <v>552513.51000000536</v>
      </c>
      <c r="J40" s="39"/>
    </row>
    <row r="41" spans="1:10" ht="12.75" customHeight="1" x14ac:dyDescent="0.25">
      <c r="A41" s="24" t="s">
        <v>172</v>
      </c>
      <c r="B41" s="25" t="s">
        <v>4</v>
      </c>
      <c r="C41" s="26">
        <v>88472116.319999993</v>
      </c>
      <c r="D41" s="26">
        <v>258871905</v>
      </c>
      <c r="E41" s="26">
        <v>89004680.680000007</v>
      </c>
      <c r="F41" s="27">
        <f t="shared" si="1"/>
        <v>100.60195729700163</v>
      </c>
      <c r="G41" s="27">
        <f t="shared" si="2"/>
        <v>34.381745937242592</v>
      </c>
      <c r="H41" s="28">
        <f t="shared" si="4"/>
        <v>532564.36000001431</v>
      </c>
      <c r="J41" s="39"/>
    </row>
    <row r="42" spans="1:10" ht="12.75" customHeight="1" x14ac:dyDescent="0.25">
      <c r="A42" s="24" t="s">
        <v>173</v>
      </c>
      <c r="B42" s="25" t="s">
        <v>5</v>
      </c>
      <c r="C42" s="26">
        <v>60609.73</v>
      </c>
      <c r="D42" s="26">
        <v>281263</v>
      </c>
      <c r="E42" s="26">
        <v>80558.880000000005</v>
      </c>
      <c r="F42" s="27">
        <f t="shared" si="1"/>
        <v>132.91410471553002</v>
      </c>
      <c r="G42" s="27">
        <f t="shared" si="2"/>
        <v>28.641833444143028</v>
      </c>
      <c r="H42" s="28">
        <f t="shared" si="4"/>
        <v>19949.150000000001</v>
      </c>
      <c r="J42" s="39"/>
    </row>
    <row r="43" spans="1:10" ht="25.5" x14ac:dyDescent="0.25">
      <c r="A43" s="22" t="s">
        <v>186</v>
      </c>
      <c r="B43" s="17" t="s">
        <v>17</v>
      </c>
      <c r="C43" s="18">
        <v>3664571.76</v>
      </c>
      <c r="D43" s="18">
        <v>9174910</v>
      </c>
      <c r="E43" s="18">
        <v>4531071.07</v>
      </c>
      <c r="F43" s="19">
        <f t="shared" si="1"/>
        <v>123.64530883139264</v>
      </c>
      <c r="G43" s="19">
        <f t="shared" si="2"/>
        <v>49.385455225173871</v>
      </c>
      <c r="H43" s="20">
        <f t="shared" si="4"/>
        <v>866499.31000000052</v>
      </c>
      <c r="J43" s="39"/>
    </row>
    <row r="44" spans="1:10" ht="12.75" customHeight="1" x14ac:dyDescent="0.25">
      <c r="A44" s="24" t="s">
        <v>172</v>
      </c>
      <c r="B44" s="25" t="s">
        <v>4</v>
      </c>
      <c r="C44" s="26">
        <v>3564840.78</v>
      </c>
      <c r="D44" s="26">
        <v>8050910</v>
      </c>
      <c r="E44" s="26">
        <v>4496409.5999999996</v>
      </c>
      <c r="F44" s="27">
        <f t="shared" si="1"/>
        <v>126.13212980580862</v>
      </c>
      <c r="G44" s="27">
        <f t="shared" si="2"/>
        <v>55.849706430701616</v>
      </c>
      <c r="H44" s="28">
        <f t="shared" si="4"/>
        <v>931568.81999999983</v>
      </c>
      <c r="J44" s="39"/>
    </row>
    <row r="45" spans="1:10" ht="12.75" customHeight="1" x14ac:dyDescent="0.25">
      <c r="A45" s="24" t="s">
        <v>173</v>
      </c>
      <c r="B45" s="25" t="s">
        <v>5</v>
      </c>
      <c r="C45" s="26">
        <v>99730.98</v>
      </c>
      <c r="D45" s="26">
        <v>1124000</v>
      </c>
      <c r="E45" s="26">
        <v>34661.47</v>
      </c>
      <c r="F45" s="27">
        <f t="shared" si="1"/>
        <v>34.754967814414343</v>
      </c>
      <c r="G45" s="27">
        <f t="shared" si="2"/>
        <v>3.0837606761565839</v>
      </c>
      <c r="H45" s="28">
        <f t="shared" si="4"/>
        <v>-65069.509999999995</v>
      </c>
      <c r="J45" s="39"/>
    </row>
    <row r="46" spans="1:10" ht="12.75" customHeight="1" x14ac:dyDescent="0.25">
      <c r="A46" s="22" t="s">
        <v>187</v>
      </c>
      <c r="B46" s="17" t="s">
        <v>18</v>
      </c>
      <c r="C46" s="18">
        <v>37910130.340000004</v>
      </c>
      <c r="D46" s="18">
        <v>45843270</v>
      </c>
      <c r="E46" s="18">
        <v>45340636.700000003</v>
      </c>
      <c r="F46" s="19">
        <f t="shared" si="1"/>
        <v>119.60031868357855</v>
      </c>
      <c r="G46" s="19">
        <f t="shared" si="2"/>
        <v>98.903583230428382</v>
      </c>
      <c r="H46" s="20">
        <f t="shared" si="4"/>
        <v>7430506.3599999994</v>
      </c>
      <c r="J46" s="39"/>
    </row>
    <row r="47" spans="1:10" ht="12.75" customHeight="1" x14ac:dyDescent="0.25">
      <c r="A47" s="24" t="s">
        <v>172</v>
      </c>
      <c r="B47" s="25" t="s">
        <v>4</v>
      </c>
      <c r="C47" s="26">
        <v>37824315.960000001</v>
      </c>
      <c r="D47" s="26">
        <v>45809770</v>
      </c>
      <c r="E47" s="26">
        <v>45327897.200000003</v>
      </c>
      <c r="F47" s="27">
        <f t="shared" si="1"/>
        <v>119.83798265627644</v>
      </c>
      <c r="G47" s="27">
        <f t="shared" si="2"/>
        <v>98.948100372475139</v>
      </c>
      <c r="H47" s="28">
        <f t="shared" si="4"/>
        <v>7503581.2400000021</v>
      </c>
      <c r="J47" s="39"/>
    </row>
    <row r="48" spans="1:10" ht="12.75" customHeight="1" x14ac:dyDescent="0.25">
      <c r="A48" s="24" t="s">
        <v>173</v>
      </c>
      <c r="B48" s="25" t="s">
        <v>5</v>
      </c>
      <c r="C48" s="26">
        <v>85814.38</v>
      </c>
      <c r="D48" s="26">
        <v>33500</v>
      </c>
      <c r="E48" s="26">
        <v>12739.5</v>
      </c>
      <c r="F48" s="27">
        <f t="shared" si="1"/>
        <v>14.845414020354164</v>
      </c>
      <c r="G48" s="27">
        <f t="shared" si="2"/>
        <v>38.028358208955225</v>
      </c>
      <c r="H48" s="28">
        <f t="shared" si="4"/>
        <v>-73074.880000000005</v>
      </c>
      <c r="J48" s="39"/>
    </row>
    <row r="49" spans="1:10" ht="12.75" customHeight="1" x14ac:dyDescent="0.25">
      <c r="A49" s="22" t="s">
        <v>188</v>
      </c>
      <c r="B49" s="17" t="s">
        <v>19</v>
      </c>
      <c r="C49" s="18">
        <v>4345594.37</v>
      </c>
      <c r="D49" s="18">
        <v>5371410</v>
      </c>
      <c r="E49" s="18">
        <v>4279360.16</v>
      </c>
      <c r="F49" s="19">
        <f t="shared" si="1"/>
        <v>98.47583082173405</v>
      </c>
      <c r="G49" s="19">
        <f t="shared" si="2"/>
        <v>79.669214601007937</v>
      </c>
      <c r="H49" s="20">
        <f t="shared" si="4"/>
        <v>-66234.209999999963</v>
      </c>
      <c r="J49" s="39"/>
    </row>
    <row r="50" spans="1:10" ht="12.75" customHeight="1" x14ac:dyDescent="0.25">
      <c r="A50" s="24" t="s">
        <v>172</v>
      </c>
      <c r="B50" s="25" t="s">
        <v>4</v>
      </c>
      <c r="C50" s="26">
        <v>4136508.82</v>
      </c>
      <c r="D50" s="26">
        <v>5275310</v>
      </c>
      <c r="E50" s="26">
        <v>4198795.4000000004</v>
      </c>
      <c r="F50" s="27">
        <f t="shared" si="1"/>
        <v>101.50577655482917</v>
      </c>
      <c r="G50" s="27">
        <f t="shared" si="2"/>
        <v>79.593339538339933</v>
      </c>
      <c r="H50" s="28">
        <f t="shared" si="4"/>
        <v>62286.58000000054</v>
      </c>
      <c r="J50" s="39"/>
    </row>
    <row r="51" spans="1:10" ht="12.75" customHeight="1" x14ac:dyDescent="0.25">
      <c r="A51" s="24" t="s">
        <v>173</v>
      </c>
      <c r="B51" s="25" t="s">
        <v>5</v>
      </c>
      <c r="C51" s="26">
        <v>209085.55</v>
      </c>
      <c r="D51" s="26">
        <v>96100</v>
      </c>
      <c r="E51" s="26">
        <v>80564.759999999995</v>
      </c>
      <c r="F51" s="27">
        <f t="shared" si="1"/>
        <v>38.531959764794841</v>
      </c>
      <c r="G51" s="27">
        <f t="shared" si="2"/>
        <v>83.834297606659732</v>
      </c>
      <c r="H51" s="28">
        <f t="shared" si="4"/>
        <v>-128520.79</v>
      </c>
      <c r="J51" s="39"/>
    </row>
    <row r="52" spans="1:10" ht="25.5" x14ac:dyDescent="0.25">
      <c r="A52" s="22" t="s">
        <v>189</v>
      </c>
      <c r="B52" s="17" t="s">
        <v>20</v>
      </c>
      <c r="C52" s="18">
        <v>28645368.84</v>
      </c>
      <c r="D52" s="18">
        <v>38680685</v>
      </c>
      <c r="E52" s="18">
        <v>29192017.329999998</v>
      </c>
      <c r="F52" s="19">
        <f t="shared" si="1"/>
        <v>101.90833112693826</v>
      </c>
      <c r="G52" s="19">
        <f t="shared" si="2"/>
        <v>75.469235692180732</v>
      </c>
      <c r="H52" s="20">
        <f t="shared" si="4"/>
        <v>546648.48999999836</v>
      </c>
      <c r="J52" s="39"/>
    </row>
    <row r="53" spans="1:10" ht="12.75" customHeight="1" x14ac:dyDescent="0.25">
      <c r="A53" s="24" t="s">
        <v>172</v>
      </c>
      <c r="B53" s="25" t="s">
        <v>4</v>
      </c>
      <c r="C53" s="26">
        <v>28272190.640000001</v>
      </c>
      <c r="D53" s="26">
        <v>36999185</v>
      </c>
      <c r="E53" s="26">
        <v>28122454.43</v>
      </c>
      <c r="F53" s="27">
        <f t="shared" si="1"/>
        <v>99.470376342934841</v>
      </c>
      <c r="G53" s="27">
        <f t="shared" si="2"/>
        <v>76.008307831645482</v>
      </c>
      <c r="H53" s="28">
        <f t="shared" si="4"/>
        <v>-149736.21000000089</v>
      </c>
      <c r="J53" s="39"/>
    </row>
    <row r="54" spans="1:10" ht="12.75" customHeight="1" x14ac:dyDescent="0.25">
      <c r="A54" s="24" t="s">
        <v>173</v>
      </c>
      <c r="B54" s="25" t="s">
        <v>5</v>
      </c>
      <c r="C54" s="26">
        <v>373178.2</v>
      </c>
      <c r="D54" s="26">
        <v>1681500</v>
      </c>
      <c r="E54" s="26">
        <v>1069562.8999999999</v>
      </c>
      <c r="F54" s="27">
        <f t="shared" si="1"/>
        <v>286.60915884154002</v>
      </c>
      <c r="G54" s="27">
        <f t="shared" si="2"/>
        <v>63.607665774606005</v>
      </c>
      <c r="H54" s="28">
        <f t="shared" si="4"/>
        <v>696384.7</v>
      </c>
      <c r="J54" s="39"/>
    </row>
    <row r="55" spans="1:10" ht="12.75" customHeight="1" x14ac:dyDescent="0.25">
      <c r="A55" s="22" t="s">
        <v>190</v>
      </c>
      <c r="B55" s="17" t="s">
        <v>21</v>
      </c>
      <c r="C55" s="18">
        <v>1704574.72</v>
      </c>
      <c r="D55" s="18">
        <v>2261260</v>
      </c>
      <c r="E55" s="18">
        <v>1701015.85</v>
      </c>
      <c r="F55" s="19">
        <f t="shared" si="1"/>
        <v>99.791216544617072</v>
      </c>
      <c r="G55" s="19">
        <f t="shared" si="2"/>
        <v>75.224248870098975</v>
      </c>
      <c r="H55" s="20">
        <f t="shared" si="4"/>
        <v>-3558.8699999998789</v>
      </c>
      <c r="J55" s="39"/>
    </row>
    <row r="56" spans="1:10" ht="12.75" customHeight="1" x14ac:dyDescent="0.25">
      <c r="A56" s="24" t="s">
        <v>172</v>
      </c>
      <c r="B56" s="25" t="s">
        <v>4</v>
      </c>
      <c r="C56" s="26">
        <v>1659106.3</v>
      </c>
      <c r="D56" s="26">
        <v>2235260</v>
      </c>
      <c r="E56" s="26">
        <v>1685503.09</v>
      </c>
      <c r="F56" s="27">
        <f t="shared" si="1"/>
        <v>101.5910246377824</v>
      </c>
      <c r="G56" s="27">
        <f t="shared" si="2"/>
        <v>75.405236527294377</v>
      </c>
      <c r="H56" s="28">
        <f t="shared" si="4"/>
        <v>26396.790000000037</v>
      </c>
      <c r="J56" s="39"/>
    </row>
    <row r="57" spans="1:10" ht="12.75" customHeight="1" x14ac:dyDescent="0.25">
      <c r="A57" s="24" t="s">
        <v>173</v>
      </c>
      <c r="B57" s="25" t="s">
        <v>5</v>
      </c>
      <c r="C57" s="26">
        <v>45468.42</v>
      </c>
      <c r="D57" s="26">
        <v>26000</v>
      </c>
      <c r="E57" s="26">
        <v>15512.76</v>
      </c>
      <c r="F57" s="27">
        <f t="shared" si="1"/>
        <v>34.117657926094644</v>
      </c>
      <c r="G57" s="27">
        <f t="shared" si="2"/>
        <v>59.664461538461545</v>
      </c>
      <c r="H57" s="28">
        <f t="shared" si="4"/>
        <v>-29955.659999999996</v>
      </c>
      <c r="J57" s="39"/>
    </row>
    <row r="58" spans="1:10" ht="12.75" customHeight="1" x14ac:dyDescent="0.25">
      <c r="A58" s="22" t="s">
        <v>191</v>
      </c>
      <c r="B58" s="17" t="s">
        <v>22</v>
      </c>
      <c r="C58" s="18">
        <v>1508822.7</v>
      </c>
      <c r="D58" s="18">
        <v>2720170</v>
      </c>
      <c r="E58" s="18">
        <v>2180628</v>
      </c>
      <c r="F58" s="19">
        <f t="shared" si="1"/>
        <v>144.5251320781428</v>
      </c>
      <c r="G58" s="19">
        <f t="shared" si="2"/>
        <v>80.165136737777416</v>
      </c>
      <c r="H58" s="20">
        <f t="shared" si="4"/>
        <v>671805.3</v>
      </c>
      <c r="J58" s="39"/>
    </row>
    <row r="59" spans="1:10" ht="12.75" customHeight="1" x14ac:dyDescent="0.25">
      <c r="A59" s="24" t="s">
        <v>172</v>
      </c>
      <c r="B59" s="25" t="s">
        <v>4</v>
      </c>
      <c r="C59" s="26">
        <v>1505073.2</v>
      </c>
      <c r="D59" s="26">
        <v>2483370</v>
      </c>
      <c r="E59" s="26">
        <v>1995268.58</v>
      </c>
      <c r="F59" s="27">
        <f t="shared" si="1"/>
        <v>132.56953748163212</v>
      </c>
      <c r="G59" s="27">
        <f t="shared" si="2"/>
        <v>80.345199466853515</v>
      </c>
      <c r="H59" s="28">
        <f t="shared" si="4"/>
        <v>490195.38000000012</v>
      </c>
      <c r="J59" s="39"/>
    </row>
    <row r="60" spans="1:10" ht="12.75" customHeight="1" x14ac:dyDescent="0.25">
      <c r="A60" s="24" t="s">
        <v>173</v>
      </c>
      <c r="B60" s="25" t="s">
        <v>5</v>
      </c>
      <c r="C60" s="26">
        <v>3749.5</v>
      </c>
      <c r="D60" s="26">
        <v>236800</v>
      </c>
      <c r="E60" s="26">
        <v>185359.42</v>
      </c>
      <c r="F60" s="27">
        <f t="shared" si="1"/>
        <v>4943.5770102680362</v>
      </c>
      <c r="G60" s="27">
        <f t="shared" si="2"/>
        <v>78.276782094594594</v>
      </c>
      <c r="H60" s="28">
        <f t="shared" si="4"/>
        <v>181609.92</v>
      </c>
      <c r="J60" s="39"/>
    </row>
    <row r="61" spans="1:10" ht="12.75" customHeight="1" x14ac:dyDescent="0.25">
      <c r="A61" s="22" t="s">
        <v>192</v>
      </c>
      <c r="B61" s="17" t="s">
        <v>23</v>
      </c>
      <c r="C61" s="18">
        <v>9762990.4600000009</v>
      </c>
      <c r="D61" s="18">
        <v>12331900</v>
      </c>
      <c r="E61" s="18">
        <v>9375821.6400000006</v>
      </c>
      <c r="F61" s="19">
        <f t="shared" si="1"/>
        <v>96.034321434746133</v>
      </c>
      <c r="G61" s="19">
        <f t="shared" si="2"/>
        <v>76.029011263471176</v>
      </c>
      <c r="H61" s="20">
        <f t="shared" si="4"/>
        <v>-387168.8200000003</v>
      </c>
      <c r="J61" s="39"/>
    </row>
    <row r="62" spans="1:10" ht="12.75" customHeight="1" x14ac:dyDescent="0.25">
      <c r="A62" s="24" t="s">
        <v>172</v>
      </c>
      <c r="B62" s="25" t="s">
        <v>4</v>
      </c>
      <c r="C62" s="26">
        <v>9710571.9199999999</v>
      </c>
      <c r="D62" s="26">
        <v>12183900</v>
      </c>
      <c r="E62" s="26">
        <v>9278674.8599999994</v>
      </c>
      <c r="F62" s="27">
        <f t="shared" si="1"/>
        <v>95.552300486952163</v>
      </c>
      <c r="G62" s="27">
        <f t="shared" si="2"/>
        <v>76.155211877970103</v>
      </c>
      <c r="H62" s="28">
        <f t="shared" si="4"/>
        <v>-431897.06000000052</v>
      </c>
      <c r="J62" s="39"/>
    </row>
    <row r="63" spans="1:10" ht="12.75" customHeight="1" x14ac:dyDescent="0.25">
      <c r="A63" s="24" t="s">
        <v>173</v>
      </c>
      <c r="B63" s="25" t="s">
        <v>5</v>
      </c>
      <c r="C63" s="26">
        <v>52418.54</v>
      </c>
      <c r="D63" s="26">
        <v>148000</v>
      </c>
      <c r="E63" s="26">
        <v>97146.78</v>
      </c>
      <c r="F63" s="27">
        <f t="shared" si="1"/>
        <v>185.32904579181334</v>
      </c>
      <c r="G63" s="27">
        <f t="shared" si="2"/>
        <v>65.639716216216215</v>
      </c>
      <c r="H63" s="28">
        <f t="shared" si="4"/>
        <v>44728.24</v>
      </c>
      <c r="J63" s="39"/>
    </row>
    <row r="64" spans="1:10" ht="12.75" customHeight="1" x14ac:dyDescent="0.25">
      <c r="A64" s="22" t="s">
        <v>193</v>
      </c>
      <c r="B64" s="17" t="s">
        <v>24</v>
      </c>
      <c r="C64" s="18">
        <v>44577302.600000001</v>
      </c>
      <c r="D64" s="18">
        <v>70145334</v>
      </c>
      <c r="E64" s="18">
        <v>64494646.619999997</v>
      </c>
      <c r="F64" s="19">
        <f t="shared" si="1"/>
        <v>144.68046036504686</v>
      </c>
      <c r="G64" s="19">
        <f t="shared" si="2"/>
        <v>91.94431467102288</v>
      </c>
      <c r="H64" s="20">
        <f t="shared" si="4"/>
        <v>19917344.019999996</v>
      </c>
      <c r="J64" s="39"/>
    </row>
    <row r="65" spans="1:10" ht="12.75" customHeight="1" x14ac:dyDescent="0.25">
      <c r="A65" s="24" t="s">
        <v>172</v>
      </c>
      <c r="B65" s="25" t="s">
        <v>4</v>
      </c>
      <c r="C65" s="26">
        <v>44513800.759999998</v>
      </c>
      <c r="D65" s="26">
        <v>69978434</v>
      </c>
      <c r="E65" s="26">
        <v>64452951.420000002</v>
      </c>
      <c r="F65" s="27">
        <f t="shared" si="1"/>
        <v>144.79318844846267</v>
      </c>
      <c r="G65" s="27">
        <f t="shared" si="2"/>
        <v>92.104020818756823</v>
      </c>
      <c r="H65" s="28">
        <f t="shared" si="4"/>
        <v>19939150.660000004</v>
      </c>
      <c r="J65" s="39"/>
    </row>
    <row r="66" spans="1:10" ht="12.75" customHeight="1" x14ac:dyDescent="0.25">
      <c r="A66" s="24" t="s">
        <v>173</v>
      </c>
      <c r="B66" s="25" t="s">
        <v>5</v>
      </c>
      <c r="C66" s="26">
        <v>63501.84</v>
      </c>
      <c r="D66" s="26">
        <v>166900</v>
      </c>
      <c r="E66" s="26">
        <v>41695.199999999997</v>
      </c>
      <c r="F66" s="27">
        <f t="shared" si="1"/>
        <v>65.659829699422872</v>
      </c>
      <c r="G66" s="27">
        <f t="shared" si="2"/>
        <v>24.982144997004195</v>
      </c>
      <c r="H66" s="28">
        <f t="shared" si="4"/>
        <v>-21806.639999999999</v>
      </c>
      <c r="J66" s="39"/>
    </row>
    <row r="67" spans="1:10" ht="12.75" customHeight="1" x14ac:dyDescent="0.25">
      <c r="A67" s="22" t="s">
        <v>194</v>
      </c>
      <c r="B67" s="17" t="s">
        <v>25</v>
      </c>
      <c r="C67" s="18">
        <v>22428269.699999999</v>
      </c>
      <c r="D67" s="18">
        <v>23619070</v>
      </c>
      <c r="E67" s="18">
        <v>17779548.140000001</v>
      </c>
      <c r="F67" s="19">
        <f t="shared" si="1"/>
        <v>79.272937136118003</v>
      </c>
      <c r="G67" s="19">
        <f t="shared" si="2"/>
        <v>75.276241359206779</v>
      </c>
      <c r="H67" s="20">
        <f t="shared" si="4"/>
        <v>-4648721.5599999987</v>
      </c>
      <c r="J67" s="39"/>
    </row>
    <row r="68" spans="1:10" ht="12.75" customHeight="1" x14ac:dyDescent="0.25">
      <c r="A68" s="24" t="s">
        <v>172</v>
      </c>
      <c r="B68" s="25" t="s">
        <v>4</v>
      </c>
      <c r="C68" s="26">
        <v>22407226.780000001</v>
      </c>
      <c r="D68" s="26">
        <v>23437570</v>
      </c>
      <c r="E68" s="26">
        <v>17776464.52</v>
      </c>
      <c r="F68" s="27">
        <f t="shared" si="1"/>
        <v>79.333621668285716</v>
      </c>
      <c r="G68" s="27">
        <f t="shared" si="2"/>
        <v>75.846022091880684</v>
      </c>
      <c r="H68" s="28">
        <f t="shared" si="4"/>
        <v>-4630762.2600000016</v>
      </c>
      <c r="J68" s="39"/>
    </row>
    <row r="69" spans="1:10" ht="12.75" customHeight="1" x14ac:dyDescent="0.25">
      <c r="A69" s="24" t="s">
        <v>173</v>
      </c>
      <c r="B69" s="25" t="s">
        <v>5</v>
      </c>
      <c r="C69" s="26">
        <v>21042.92</v>
      </c>
      <c r="D69" s="26">
        <v>181500</v>
      </c>
      <c r="E69" s="26">
        <v>3083.62</v>
      </c>
      <c r="F69" s="27">
        <f t="shared" ref="F69:F117" si="8">IF(C69=0,"x",E69/C69*100)</f>
        <v>14.653954869381247</v>
      </c>
      <c r="G69" s="27">
        <f t="shared" ref="G69:G117" si="9">IF(D69=0,"x",E69/D69*100)</f>
        <v>1.6989641873278238</v>
      </c>
      <c r="H69" s="28">
        <f t="shared" si="4"/>
        <v>-17959.3</v>
      </c>
      <c r="J69" s="39"/>
    </row>
    <row r="70" spans="1:10" ht="12.75" customHeight="1" x14ac:dyDescent="0.25">
      <c r="A70" s="22" t="s">
        <v>195</v>
      </c>
      <c r="B70" s="17" t="s">
        <v>26</v>
      </c>
      <c r="C70" s="18">
        <v>1251524.83</v>
      </c>
      <c r="D70" s="18">
        <v>2439320</v>
      </c>
      <c r="E70" s="18">
        <v>1774919.08</v>
      </c>
      <c r="F70" s="19">
        <f t="shared" si="8"/>
        <v>141.82052464752138</v>
      </c>
      <c r="G70" s="19">
        <f t="shared" si="9"/>
        <v>72.76286342095338</v>
      </c>
      <c r="H70" s="20">
        <f t="shared" ref="H70:H121" si="10">+E70-C70</f>
        <v>523394.25</v>
      </c>
      <c r="J70" s="39"/>
    </row>
    <row r="71" spans="1:10" ht="12.75" customHeight="1" x14ac:dyDescent="0.25">
      <c r="A71" s="24" t="s">
        <v>172</v>
      </c>
      <c r="B71" s="25" t="s">
        <v>4</v>
      </c>
      <c r="C71" s="26">
        <v>1194959.57</v>
      </c>
      <c r="D71" s="26">
        <v>2398820</v>
      </c>
      <c r="E71" s="26">
        <v>1765668.2</v>
      </c>
      <c r="F71" s="27">
        <f t="shared" si="8"/>
        <v>147.75966018666219</v>
      </c>
      <c r="G71" s="27">
        <f t="shared" si="9"/>
        <v>73.605697801419041</v>
      </c>
      <c r="H71" s="28">
        <f t="shared" si="10"/>
        <v>570708.62999999989</v>
      </c>
      <c r="J71" s="39"/>
    </row>
    <row r="72" spans="1:10" ht="12.75" customHeight="1" x14ac:dyDescent="0.25">
      <c r="A72" s="24" t="s">
        <v>173</v>
      </c>
      <c r="B72" s="25" t="s">
        <v>5</v>
      </c>
      <c r="C72" s="26">
        <v>56565.26</v>
      </c>
      <c r="D72" s="26">
        <v>40500</v>
      </c>
      <c r="E72" s="26">
        <v>9250.8799999999992</v>
      </c>
      <c r="F72" s="27">
        <f t="shared" si="8"/>
        <v>16.354348941382042</v>
      </c>
      <c r="G72" s="27">
        <f t="shared" si="9"/>
        <v>22.841679012345679</v>
      </c>
      <c r="H72" s="28">
        <f t="shared" si="10"/>
        <v>-47314.380000000005</v>
      </c>
      <c r="J72" s="39"/>
    </row>
    <row r="73" spans="1:10" ht="12.75" customHeight="1" x14ac:dyDescent="0.25">
      <c r="A73" s="16" t="s">
        <v>196</v>
      </c>
      <c r="B73" s="17" t="s">
        <v>27</v>
      </c>
      <c r="C73" s="18">
        <v>13567941329.32</v>
      </c>
      <c r="D73" s="18">
        <v>13424817849</v>
      </c>
      <c r="E73" s="18">
        <v>13415824977.25</v>
      </c>
      <c r="F73" s="19">
        <f t="shared" si="8"/>
        <v>98.878854585394777</v>
      </c>
      <c r="G73" s="19">
        <f t="shared" si="9"/>
        <v>99.933013081807502</v>
      </c>
      <c r="H73" s="20">
        <f t="shared" si="10"/>
        <v>-152116352.06999969</v>
      </c>
      <c r="J73" s="39"/>
    </row>
    <row r="74" spans="1:10" ht="12.75" customHeight="1" x14ac:dyDescent="0.25">
      <c r="A74" s="22" t="s">
        <v>197</v>
      </c>
      <c r="B74" s="17" t="s">
        <v>28</v>
      </c>
      <c r="C74" s="18">
        <v>222549075.5</v>
      </c>
      <c r="D74" s="18">
        <v>226032300</v>
      </c>
      <c r="E74" s="18">
        <v>144606695.77000001</v>
      </c>
      <c r="F74" s="19">
        <f t="shared" si="8"/>
        <v>64.977441692405506</v>
      </c>
      <c r="G74" s="19">
        <f t="shared" si="9"/>
        <v>63.976120125309535</v>
      </c>
      <c r="H74" s="20">
        <f t="shared" si="10"/>
        <v>-77942379.729999989</v>
      </c>
      <c r="J74" s="39"/>
    </row>
    <row r="75" spans="1:10" ht="12.75" customHeight="1" x14ac:dyDescent="0.25">
      <c r="A75" s="24" t="s">
        <v>172</v>
      </c>
      <c r="B75" s="25" t="s">
        <v>4</v>
      </c>
      <c r="C75" s="26">
        <v>121834900.37</v>
      </c>
      <c r="D75" s="26">
        <v>183716200</v>
      </c>
      <c r="E75" s="26">
        <v>129592078.06</v>
      </c>
      <c r="F75" s="27">
        <f t="shared" si="8"/>
        <v>106.36695861895258</v>
      </c>
      <c r="G75" s="27">
        <f t="shared" si="9"/>
        <v>70.539276373014474</v>
      </c>
      <c r="H75" s="28">
        <f t="shared" si="10"/>
        <v>7757177.6899999976</v>
      </c>
      <c r="J75" s="39"/>
    </row>
    <row r="76" spans="1:10" ht="12.75" customHeight="1" x14ac:dyDescent="0.25">
      <c r="A76" s="24" t="s">
        <v>173</v>
      </c>
      <c r="B76" s="25" t="s">
        <v>341</v>
      </c>
      <c r="C76" s="26">
        <v>100714175.13</v>
      </c>
      <c r="D76" s="26">
        <v>42316100</v>
      </c>
      <c r="E76" s="26">
        <v>15014617.710000001</v>
      </c>
      <c r="F76" s="27">
        <f t="shared" si="8"/>
        <v>14.908147428720348</v>
      </c>
      <c r="G76" s="27">
        <f t="shared" si="9"/>
        <v>35.482045155390033</v>
      </c>
      <c r="H76" s="28">
        <f t="shared" si="10"/>
        <v>-85699557.419999987</v>
      </c>
      <c r="J76" s="39"/>
    </row>
    <row r="77" spans="1:10" ht="12.75" customHeight="1" x14ac:dyDescent="0.25">
      <c r="A77" s="22" t="s">
        <v>198</v>
      </c>
      <c r="B77" s="17" t="s">
        <v>29</v>
      </c>
      <c r="C77" s="18">
        <v>12195597137.48</v>
      </c>
      <c r="D77" s="18">
        <v>11691731864</v>
      </c>
      <c r="E77" s="18">
        <v>12079517229.440001</v>
      </c>
      <c r="F77" s="19">
        <f t="shared" si="8"/>
        <v>99.048181841926734</v>
      </c>
      <c r="G77" s="19">
        <f t="shared" si="9"/>
        <v>103.31674870712722</v>
      </c>
      <c r="H77" s="20">
        <f t="shared" si="10"/>
        <v>-116079908.03999901</v>
      </c>
      <c r="J77" s="39"/>
    </row>
    <row r="78" spans="1:10" ht="12.75" customHeight="1" x14ac:dyDescent="0.25">
      <c r="A78" s="24" t="s">
        <v>172</v>
      </c>
      <c r="B78" s="25" t="s">
        <v>4</v>
      </c>
      <c r="C78" s="26">
        <v>12142067573.620001</v>
      </c>
      <c r="D78" s="26">
        <v>11691481864</v>
      </c>
      <c r="E78" s="26">
        <v>12079517229.440001</v>
      </c>
      <c r="F78" s="27">
        <f t="shared" si="8"/>
        <v>99.484846021480749</v>
      </c>
      <c r="G78" s="27">
        <f t="shared" si="9"/>
        <v>103.31895793838439</v>
      </c>
      <c r="H78" s="28">
        <f t="shared" si="10"/>
        <v>-62550344.180000305</v>
      </c>
      <c r="J78" s="39"/>
    </row>
    <row r="79" spans="1:10" ht="12.75" customHeight="1" x14ac:dyDescent="0.25">
      <c r="A79" s="24" t="s">
        <v>173</v>
      </c>
      <c r="B79" s="25" t="s">
        <v>341</v>
      </c>
      <c r="C79" s="26">
        <v>53529563.859999999</v>
      </c>
      <c r="D79" s="26">
        <v>250000</v>
      </c>
      <c r="E79" s="26">
        <v>0</v>
      </c>
      <c r="F79" s="27">
        <f t="shared" si="8"/>
        <v>0</v>
      </c>
      <c r="G79" s="27">
        <f t="shared" si="9"/>
        <v>0</v>
      </c>
      <c r="H79" s="28">
        <f t="shared" si="10"/>
        <v>-53529563.859999999</v>
      </c>
      <c r="J79" s="39"/>
    </row>
    <row r="80" spans="1:10" ht="12.75" customHeight="1" x14ac:dyDescent="0.25">
      <c r="A80" s="22" t="s">
        <v>199</v>
      </c>
      <c r="B80" s="17" t="s">
        <v>30</v>
      </c>
      <c r="C80" s="18">
        <v>443028822.62</v>
      </c>
      <c r="D80" s="18">
        <v>583156124</v>
      </c>
      <c r="E80" s="18">
        <v>458591976.11000001</v>
      </c>
      <c r="F80" s="19">
        <f t="shared" si="8"/>
        <v>103.51289864121303</v>
      </c>
      <c r="G80" s="19">
        <f t="shared" si="9"/>
        <v>78.639657072348612</v>
      </c>
      <c r="H80" s="20">
        <f t="shared" si="10"/>
        <v>15563153.49000001</v>
      </c>
      <c r="J80" s="39"/>
    </row>
    <row r="81" spans="1:10" ht="12.75" customHeight="1" x14ac:dyDescent="0.25">
      <c r="A81" s="24" t="s">
        <v>172</v>
      </c>
      <c r="B81" s="25" t="s">
        <v>4</v>
      </c>
      <c r="C81" s="26">
        <v>435686664.01999998</v>
      </c>
      <c r="D81" s="26">
        <v>572134886</v>
      </c>
      <c r="E81" s="26">
        <v>456355159.82999998</v>
      </c>
      <c r="F81" s="27">
        <f t="shared" si="8"/>
        <v>104.74388993670259</v>
      </c>
      <c r="G81" s="27">
        <f t="shared" si="9"/>
        <v>79.763561180570974</v>
      </c>
      <c r="H81" s="28">
        <f t="shared" si="10"/>
        <v>20668495.810000002</v>
      </c>
      <c r="J81" s="39"/>
    </row>
    <row r="82" spans="1:10" ht="12.75" customHeight="1" x14ac:dyDescent="0.25">
      <c r="A82" s="24" t="s">
        <v>173</v>
      </c>
      <c r="B82" s="25" t="s">
        <v>341</v>
      </c>
      <c r="C82" s="26">
        <v>7342158.5999999996</v>
      </c>
      <c r="D82" s="26">
        <v>11021238</v>
      </c>
      <c r="E82" s="26">
        <v>2236816.2799999998</v>
      </c>
      <c r="F82" s="27">
        <f t="shared" si="8"/>
        <v>30.465376762632175</v>
      </c>
      <c r="G82" s="27">
        <f t="shared" si="9"/>
        <v>20.295508363035076</v>
      </c>
      <c r="H82" s="28">
        <f t="shared" si="10"/>
        <v>-5105342.32</v>
      </c>
      <c r="J82" s="39"/>
    </row>
    <row r="83" spans="1:10" ht="12.75" customHeight="1" x14ac:dyDescent="0.25">
      <c r="A83" s="22" t="s">
        <v>200</v>
      </c>
      <c r="B83" s="17" t="s">
        <v>31</v>
      </c>
      <c r="C83" s="18">
        <v>691315643.19000006</v>
      </c>
      <c r="D83" s="18">
        <v>901452955</v>
      </c>
      <c r="E83" s="18">
        <v>717950656.69000006</v>
      </c>
      <c r="F83" s="19">
        <f t="shared" si="8"/>
        <v>103.85280063634835</v>
      </c>
      <c r="G83" s="19">
        <f t="shared" si="9"/>
        <v>79.643718810595061</v>
      </c>
      <c r="H83" s="20">
        <f t="shared" si="10"/>
        <v>26635013.5</v>
      </c>
      <c r="J83" s="39"/>
    </row>
    <row r="84" spans="1:10" ht="12.75" customHeight="1" x14ac:dyDescent="0.25">
      <c r="A84" s="24" t="s">
        <v>172</v>
      </c>
      <c r="B84" s="25" t="s">
        <v>4</v>
      </c>
      <c r="C84" s="26">
        <v>645721265.40999997</v>
      </c>
      <c r="D84" s="26">
        <v>846390705</v>
      </c>
      <c r="E84" s="26">
        <v>681181639.61000001</v>
      </c>
      <c r="F84" s="27">
        <f t="shared" si="8"/>
        <v>105.49159151162297</v>
      </c>
      <c r="G84" s="27">
        <f t="shared" si="9"/>
        <v>80.480756178672834</v>
      </c>
      <c r="H84" s="28">
        <f t="shared" si="10"/>
        <v>35460374.200000048</v>
      </c>
      <c r="J84" s="39"/>
    </row>
    <row r="85" spans="1:10" ht="12.75" customHeight="1" x14ac:dyDescent="0.25">
      <c r="A85" s="24" t="s">
        <v>173</v>
      </c>
      <c r="B85" s="25" t="s">
        <v>341</v>
      </c>
      <c r="C85" s="26">
        <v>45594377.780000001</v>
      </c>
      <c r="D85" s="26">
        <v>55062250</v>
      </c>
      <c r="E85" s="26">
        <v>36769017.079999998</v>
      </c>
      <c r="F85" s="27">
        <f t="shared" si="8"/>
        <v>80.643752300812736</v>
      </c>
      <c r="G85" s="27">
        <f t="shared" si="9"/>
        <v>66.77717870228696</v>
      </c>
      <c r="H85" s="28">
        <f t="shared" si="10"/>
        <v>-8825360.700000003</v>
      </c>
      <c r="J85" s="39"/>
    </row>
    <row r="86" spans="1:10" ht="12.75" customHeight="1" x14ac:dyDescent="0.25">
      <c r="A86" s="22" t="s">
        <v>201</v>
      </c>
      <c r="B86" s="17" t="s">
        <v>412</v>
      </c>
      <c r="C86" s="18">
        <v>15147038.380000001</v>
      </c>
      <c r="D86" s="18">
        <v>21944606</v>
      </c>
      <c r="E86" s="18">
        <v>14905198.93</v>
      </c>
      <c r="F86" s="19">
        <f t="shared" si="8"/>
        <v>98.403387883935622</v>
      </c>
      <c r="G86" s="19">
        <f t="shared" si="9"/>
        <v>67.921925460862681</v>
      </c>
      <c r="H86" s="20">
        <f t="shared" si="10"/>
        <v>-241839.45000000112</v>
      </c>
      <c r="J86" s="39"/>
    </row>
    <row r="87" spans="1:10" ht="12.75" customHeight="1" x14ac:dyDescent="0.25">
      <c r="A87" s="24" t="s">
        <v>172</v>
      </c>
      <c r="B87" s="25" t="s">
        <v>4</v>
      </c>
      <c r="C87" s="26">
        <v>14859370.380000001</v>
      </c>
      <c r="D87" s="26">
        <v>21708066</v>
      </c>
      <c r="E87" s="26">
        <v>14791184.300000001</v>
      </c>
      <c r="F87" s="27">
        <f t="shared" si="8"/>
        <v>99.5411240297787</v>
      </c>
      <c r="G87" s="27">
        <f t="shared" si="9"/>
        <v>68.136812832612549</v>
      </c>
      <c r="H87" s="28">
        <f t="shared" si="10"/>
        <v>-68186.080000000075</v>
      </c>
      <c r="J87" s="39"/>
    </row>
    <row r="88" spans="1:10" ht="12.75" customHeight="1" x14ac:dyDescent="0.25">
      <c r="A88" s="24" t="s">
        <v>173</v>
      </c>
      <c r="B88" s="25" t="s">
        <v>341</v>
      </c>
      <c r="C88" s="26">
        <v>287668</v>
      </c>
      <c r="D88" s="26">
        <v>236540</v>
      </c>
      <c r="E88" s="26">
        <v>114014.63</v>
      </c>
      <c r="F88" s="27">
        <f t="shared" si="8"/>
        <v>39.634102507056745</v>
      </c>
      <c r="G88" s="27">
        <f t="shared" si="9"/>
        <v>48.200993489473241</v>
      </c>
      <c r="H88" s="28">
        <f t="shared" si="10"/>
        <v>-173653.37</v>
      </c>
      <c r="J88" s="39"/>
    </row>
    <row r="89" spans="1:10" ht="12.75" customHeight="1" x14ac:dyDescent="0.25">
      <c r="A89" s="22" t="s">
        <v>338</v>
      </c>
      <c r="B89" s="17" t="s">
        <v>32</v>
      </c>
      <c r="C89" s="18">
        <v>303612.15000000002</v>
      </c>
      <c r="D89" s="18">
        <v>500000</v>
      </c>
      <c r="E89" s="18">
        <v>253220.31</v>
      </c>
      <c r="F89" s="19">
        <f t="shared" si="8"/>
        <v>83.402561458755841</v>
      </c>
      <c r="G89" s="19">
        <f t="shared" si="9"/>
        <v>50.644061999999998</v>
      </c>
      <c r="H89" s="20">
        <f t="shared" si="10"/>
        <v>-50391.840000000026</v>
      </c>
      <c r="J89" s="39"/>
    </row>
    <row r="90" spans="1:10" ht="12.75" customHeight="1" x14ac:dyDescent="0.25">
      <c r="A90" s="24" t="s">
        <v>172</v>
      </c>
      <c r="B90" s="25" t="s">
        <v>4</v>
      </c>
      <c r="C90" s="26">
        <v>303612.15000000002</v>
      </c>
      <c r="D90" s="26">
        <v>500000</v>
      </c>
      <c r="E90" s="26">
        <v>253220.31</v>
      </c>
      <c r="F90" s="27">
        <f t="shared" si="8"/>
        <v>83.402561458755841</v>
      </c>
      <c r="G90" s="27">
        <f t="shared" si="9"/>
        <v>50.644061999999998</v>
      </c>
      <c r="H90" s="28">
        <f t="shared" si="10"/>
        <v>-50391.840000000026</v>
      </c>
      <c r="J90" s="39"/>
    </row>
    <row r="91" spans="1:10" ht="12.75" customHeight="1" x14ac:dyDescent="0.25">
      <c r="A91" s="16" t="s">
        <v>202</v>
      </c>
      <c r="B91" s="17" t="s">
        <v>33</v>
      </c>
      <c r="C91" s="18">
        <v>251174673.31</v>
      </c>
      <c r="D91" s="18">
        <v>329798917</v>
      </c>
      <c r="E91" s="18">
        <v>258542360.81999999</v>
      </c>
      <c r="F91" s="19">
        <f t="shared" si="8"/>
        <v>102.93329236300302</v>
      </c>
      <c r="G91" s="19">
        <f t="shared" si="9"/>
        <v>78.393938698106751</v>
      </c>
      <c r="H91" s="20">
        <f t="shared" si="10"/>
        <v>7367687.5099999905</v>
      </c>
      <c r="J91" s="39"/>
    </row>
    <row r="92" spans="1:10" ht="12.75" customHeight="1" x14ac:dyDescent="0.25">
      <c r="A92" s="16" t="s">
        <v>203</v>
      </c>
      <c r="B92" s="17" t="s">
        <v>34</v>
      </c>
      <c r="C92" s="18">
        <v>5364185.37</v>
      </c>
      <c r="D92" s="18">
        <v>8614500</v>
      </c>
      <c r="E92" s="18">
        <v>4847392.29</v>
      </c>
      <c r="F92" s="19">
        <f t="shared" si="8"/>
        <v>90.365860902379666</v>
      </c>
      <c r="G92" s="19">
        <f t="shared" si="9"/>
        <v>56.270152533519067</v>
      </c>
      <c r="H92" s="20">
        <f t="shared" si="10"/>
        <v>-516793.08000000007</v>
      </c>
      <c r="J92" s="39"/>
    </row>
    <row r="93" spans="1:10" ht="12.75" customHeight="1" x14ac:dyDescent="0.25">
      <c r="A93" s="22" t="s">
        <v>204</v>
      </c>
      <c r="B93" s="17" t="s">
        <v>413</v>
      </c>
      <c r="C93" s="18">
        <v>5364185.37</v>
      </c>
      <c r="D93" s="18">
        <v>8614500</v>
      </c>
      <c r="E93" s="18">
        <v>4847392.29</v>
      </c>
      <c r="F93" s="19">
        <f t="shared" si="8"/>
        <v>90.365860902379666</v>
      </c>
      <c r="G93" s="19">
        <f t="shared" si="9"/>
        <v>56.270152533519067</v>
      </c>
      <c r="H93" s="20">
        <f t="shared" si="10"/>
        <v>-516793.08000000007</v>
      </c>
      <c r="J93" s="39"/>
    </row>
    <row r="94" spans="1:10" ht="12.75" customHeight="1" x14ac:dyDescent="0.25">
      <c r="A94" s="24" t="s">
        <v>172</v>
      </c>
      <c r="B94" s="25" t="s">
        <v>4</v>
      </c>
      <c r="C94" s="26">
        <v>5198085.71</v>
      </c>
      <c r="D94" s="26">
        <v>7854500</v>
      </c>
      <c r="E94" s="26">
        <v>4792271.79</v>
      </c>
      <c r="F94" s="27">
        <f t="shared" si="8"/>
        <v>92.193012146388782</v>
      </c>
      <c r="G94" s="27">
        <f t="shared" si="9"/>
        <v>61.013072633522178</v>
      </c>
      <c r="H94" s="28">
        <f t="shared" si="10"/>
        <v>-405813.91999999993</v>
      </c>
      <c r="J94" s="39"/>
    </row>
    <row r="95" spans="1:10" ht="12.75" customHeight="1" x14ac:dyDescent="0.25">
      <c r="A95" s="24" t="s">
        <v>173</v>
      </c>
      <c r="B95" s="25" t="s">
        <v>341</v>
      </c>
      <c r="C95" s="26">
        <v>166099.66</v>
      </c>
      <c r="D95" s="26">
        <v>760000</v>
      </c>
      <c r="E95" s="26">
        <v>55120.5</v>
      </c>
      <c r="F95" s="27">
        <f t="shared" si="8"/>
        <v>33.185197368856748</v>
      </c>
      <c r="G95" s="27">
        <f t="shared" si="9"/>
        <v>7.2526973684210532</v>
      </c>
      <c r="H95" s="28">
        <f t="shared" si="10"/>
        <v>-110979.16</v>
      </c>
      <c r="J95" s="39"/>
    </row>
    <row r="96" spans="1:10" ht="12.75" customHeight="1" x14ac:dyDescent="0.25">
      <c r="A96" s="16" t="s">
        <v>205</v>
      </c>
      <c r="B96" s="17" t="s">
        <v>35</v>
      </c>
      <c r="C96" s="18">
        <v>3573641348.96</v>
      </c>
      <c r="D96" s="18">
        <v>4797933787</v>
      </c>
      <c r="E96" s="18">
        <v>3891142316.3699999</v>
      </c>
      <c r="F96" s="19">
        <f t="shared" si="8"/>
        <v>108.88452243542568</v>
      </c>
      <c r="G96" s="19">
        <f t="shared" si="9"/>
        <v>81.100375476482171</v>
      </c>
      <c r="H96" s="20">
        <f t="shared" si="10"/>
        <v>317500967.40999985</v>
      </c>
      <c r="J96" s="39"/>
    </row>
    <row r="97" spans="1:10" ht="12.75" customHeight="1" x14ac:dyDescent="0.25">
      <c r="A97" s="22" t="s">
        <v>206</v>
      </c>
      <c r="B97" s="17" t="s">
        <v>36</v>
      </c>
      <c r="C97" s="18">
        <v>3573641348.96</v>
      </c>
      <c r="D97" s="18">
        <v>4797933787</v>
      </c>
      <c r="E97" s="18">
        <v>3891142316.3699999</v>
      </c>
      <c r="F97" s="19">
        <f t="shared" si="8"/>
        <v>108.88452243542568</v>
      </c>
      <c r="G97" s="19">
        <f t="shared" si="9"/>
        <v>81.100375476482171</v>
      </c>
      <c r="H97" s="20">
        <f t="shared" si="10"/>
        <v>317500967.40999985</v>
      </c>
      <c r="J97" s="39"/>
    </row>
    <row r="98" spans="1:10" ht="12.75" customHeight="1" x14ac:dyDescent="0.25">
      <c r="A98" s="24" t="s">
        <v>172</v>
      </c>
      <c r="B98" s="25" t="s">
        <v>4</v>
      </c>
      <c r="C98" s="26">
        <v>3429388598.4699998</v>
      </c>
      <c r="D98" s="26">
        <v>3974742260</v>
      </c>
      <c r="E98" s="26">
        <v>3299062033</v>
      </c>
      <c r="F98" s="27">
        <f t="shared" si="8"/>
        <v>96.199714271863385</v>
      </c>
      <c r="G98" s="27">
        <f t="shared" si="9"/>
        <v>83.000653053664919</v>
      </c>
      <c r="H98" s="28">
        <f t="shared" si="10"/>
        <v>-130326565.46999979</v>
      </c>
      <c r="J98" s="39"/>
    </row>
    <row r="99" spans="1:10" ht="12.75" customHeight="1" x14ac:dyDescent="0.25">
      <c r="A99" s="24" t="s">
        <v>173</v>
      </c>
      <c r="B99" s="25" t="s">
        <v>341</v>
      </c>
      <c r="C99" s="26">
        <v>144252750.49000001</v>
      </c>
      <c r="D99" s="26">
        <v>823191527</v>
      </c>
      <c r="E99" s="26">
        <v>592080283.37</v>
      </c>
      <c r="F99" s="27">
        <f t="shared" si="8"/>
        <v>410.44644303752432</v>
      </c>
      <c r="G99" s="27">
        <f t="shared" si="9"/>
        <v>71.92497298019444</v>
      </c>
      <c r="H99" s="28">
        <f t="shared" si="10"/>
        <v>447827532.88</v>
      </c>
      <c r="J99" s="39"/>
    </row>
    <row r="100" spans="1:10" ht="12.75" customHeight="1" x14ac:dyDescent="0.25">
      <c r="A100" s="16" t="s">
        <v>207</v>
      </c>
      <c r="B100" s="17" t="s">
        <v>414</v>
      </c>
      <c r="C100" s="18">
        <v>61395244.710000001</v>
      </c>
      <c r="D100" s="18">
        <v>80465015</v>
      </c>
      <c r="E100" s="18">
        <v>60540582.380000003</v>
      </c>
      <c r="F100" s="19">
        <f t="shared" si="8"/>
        <v>98.607933995479641</v>
      </c>
      <c r="G100" s="19">
        <f t="shared" si="9"/>
        <v>75.238390721731676</v>
      </c>
      <c r="H100" s="20">
        <f t="shared" si="10"/>
        <v>-854662.32999999821</v>
      </c>
      <c r="J100" s="39"/>
    </row>
    <row r="101" spans="1:10" ht="12.75" customHeight="1" x14ac:dyDescent="0.25">
      <c r="A101" s="22" t="s">
        <v>208</v>
      </c>
      <c r="B101" s="17" t="s">
        <v>415</v>
      </c>
      <c r="C101" s="18">
        <v>55643221.32</v>
      </c>
      <c r="D101" s="18">
        <v>72458898</v>
      </c>
      <c r="E101" s="18">
        <v>55237918.869999997</v>
      </c>
      <c r="F101" s="19">
        <f t="shared" si="8"/>
        <v>99.271604985503743</v>
      </c>
      <c r="G101" s="19">
        <f t="shared" si="9"/>
        <v>76.233451507915561</v>
      </c>
      <c r="H101" s="20">
        <f t="shared" si="10"/>
        <v>-405302.45000000298</v>
      </c>
      <c r="J101" s="39"/>
    </row>
    <row r="102" spans="1:10" ht="12.75" customHeight="1" x14ac:dyDescent="0.25">
      <c r="A102" s="24" t="s">
        <v>172</v>
      </c>
      <c r="B102" s="25" t="s">
        <v>4</v>
      </c>
      <c r="C102" s="26">
        <v>55632137.189999998</v>
      </c>
      <c r="D102" s="26">
        <v>72061898</v>
      </c>
      <c r="E102" s="26">
        <v>55146386.649999999</v>
      </c>
      <c r="F102" s="27">
        <f t="shared" si="8"/>
        <v>99.126852634941883</v>
      </c>
      <c r="G102" s="27">
        <f t="shared" si="9"/>
        <v>76.52641434728794</v>
      </c>
      <c r="H102" s="28">
        <f t="shared" si="10"/>
        <v>-485750.53999999911</v>
      </c>
      <c r="J102" s="39"/>
    </row>
    <row r="103" spans="1:10" ht="12.75" customHeight="1" x14ac:dyDescent="0.25">
      <c r="A103" s="24" t="s">
        <v>173</v>
      </c>
      <c r="B103" s="25" t="s">
        <v>341</v>
      </c>
      <c r="C103" s="26">
        <v>11084.13</v>
      </c>
      <c r="D103" s="26">
        <v>397000</v>
      </c>
      <c r="E103" s="26">
        <v>91532.22</v>
      </c>
      <c r="F103" s="27">
        <f t="shared" si="8"/>
        <v>825.79525862652281</v>
      </c>
      <c r="G103" s="27">
        <f t="shared" si="9"/>
        <v>23.055974811083125</v>
      </c>
      <c r="H103" s="28">
        <f t="shared" si="10"/>
        <v>80448.09</v>
      </c>
      <c r="J103" s="39"/>
    </row>
    <row r="104" spans="1:10" ht="12.75" customHeight="1" x14ac:dyDescent="0.25">
      <c r="A104" s="22" t="s">
        <v>209</v>
      </c>
      <c r="B104" s="17" t="s">
        <v>37</v>
      </c>
      <c r="C104" s="18">
        <v>5752023.3899999997</v>
      </c>
      <c r="D104" s="18">
        <v>8006117</v>
      </c>
      <c r="E104" s="18">
        <v>5302663.51</v>
      </c>
      <c r="F104" s="19">
        <f t="shared" si="8"/>
        <v>92.187794632733571</v>
      </c>
      <c r="G104" s="19">
        <f t="shared" si="9"/>
        <v>66.232650734432184</v>
      </c>
      <c r="H104" s="20">
        <f t="shared" si="10"/>
        <v>-449359.87999999989</v>
      </c>
      <c r="J104" s="39"/>
    </row>
    <row r="105" spans="1:10" ht="12.75" customHeight="1" x14ac:dyDescent="0.25">
      <c r="A105" s="24" t="s">
        <v>172</v>
      </c>
      <c r="B105" s="25" t="s">
        <v>4</v>
      </c>
      <c r="C105" s="26">
        <v>5715840.8700000001</v>
      </c>
      <c r="D105" s="26">
        <v>7931117</v>
      </c>
      <c r="E105" s="26">
        <v>5252316.7300000004</v>
      </c>
      <c r="F105" s="27">
        <f t="shared" si="8"/>
        <v>91.890534559266001</v>
      </c>
      <c r="G105" s="27">
        <f t="shared" si="9"/>
        <v>66.224174098049488</v>
      </c>
      <c r="H105" s="28">
        <f t="shared" si="10"/>
        <v>-463524.13999999966</v>
      </c>
      <c r="J105" s="39"/>
    </row>
    <row r="106" spans="1:10" ht="12.75" customHeight="1" x14ac:dyDescent="0.25">
      <c r="A106" s="24" t="s">
        <v>173</v>
      </c>
      <c r="B106" s="25" t="s">
        <v>341</v>
      </c>
      <c r="C106" s="26">
        <v>36182.519999999997</v>
      </c>
      <c r="D106" s="26">
        <v>75000</v>
      </c>
      <c r="E106" s="26">
        <v>50346.78</v>
      </c>
      <c r="F106" s="27">
        <f t="shared" si="8"/>
        <v>139.14669293349385</v>
      </c>
      <c r="G106" s="27">
        <f t="shared" si="9"/>
        <v>67.129039999999989</v>
      </c>
      <c r="H106" s="28">
        <f t="shared" si="10"/>
        <v>14164.260000000002</v>
      </c>
      <c r="J106" s="39"/>
    </row>
    <row r="107" spans="1:10" ht="12.75" customHeight="1" x14ac:dyDescent="0.25">
      <c r="A107" s="16" t="s">
        <v>210</v>
      </c>
      <c r="B107" s="17" t="s">
        <v>416</v>
      </c>
      <c r="C107" s="18">
        <v>165348456.91999999</v>
      </c>
      <c r="D107" s="18">
        <v>206439036</v>
      </c>
      <c r="E107" s="18">
        <v>158552264.41</v>
      </c>
      <c r="F107" s="19">
        <f t="shared" si="8"/>
        <v>95.889775667342221</v>
      </c>
      <c r="G107" s="19">
        <f t="shared" si="9"/>
        <v>76.803431890662381</v>
      </c>
      <c r="H107" s="20">
        <f t="shared" si="10"/>
        <v>-6796192.5099999905</v>
      </c>
      <c r="J107" s="39"/>
    </row>
    <row r="108" spans="1:10" ht="12.75" customHeight="1" x14ac:dyDescent="0.25">
      <c r="A108" s="22" t="s">
        <v>211</v>
      </c>
      <c r="B108" s="17" t="s">
        <v>417</v>
      </c>
      <c r="C108" s="18">
        <v>165348456.91999999</v>
      </c>
      <c r="D108" s="18">
        <v>206439036</v>
      </c>
      <c r="E108" s="18">
        <v>158552264.41</v>
      </c>
      <c r="F108" s="19">
        <f t="shared" si="8"/>
        <v>95.889775667342221</v>
      </c>
      <c r="G108" s="19">
        <f t="shared" si="9"/>
        <v>76.803431890662381</v>
      </c>
      <c r="H108" s="20">
        <f t="shared" si="10"/>
        <v>-6796192.5099999905</v>
      </c>
      <c r="J108" s="39"/>
    </row>
    <row r="109" spans="1:10" ht="12.75" customHeight="1" x14ac:dyDescent="0.25">
      <c r="A109" s="24" t="s">
        <v>172</v>
      </c>
      <c r="B109" s="25" t="s">
        <v>4</v>
      </c>
      <c r="C109" s="26">
        <v>118445146.3</v>
      </c>
      <c r="D109" s="26">
        <v>142479397</v>
      </c>
      <c r="E109" s="26">
        <v>113367858.31999999</v>
      </c>
      <c r="F109" s="27">
        <f t="shared" si="8"/>
        <v>95.713384517133221</v>
      </c>
      <c r="G109" s="27">
        <f t="shared" si="9"/>
        <v>79.56789592533157</v>
      </c>
      <c r="H109" s="28">
        <f t="shared" si="10"/>
        <v>-5077287.9800000042</v>
      </c>
      <c r="J109" s="39"/>
    </row>
    <row r="110" spans="1:10" ht="12.75" customHeight="1" x14ac:dyDescent="0.25">
      <c r="A110" s="24" t="s">
        <v>173</v>
      </c>
      <c r="B110" s="25" t="s">
        <v>341</v>
      </c>
      <c r="C110" s="26">
        <v>46903310.619999997</v>
      </c>
      <c r="D110" s="26">
        <v>63959639</v>
      </c>
      <c r="E110" s="26">
        <v>45184406.090000004</v>
      </c>
      <c r="F110" s="27">
        <f t="shared" si="8"/>
        <v>96.335217051252158</v>
      </c>
      <c r="G110" s="27">
        <f t="shared" si="9"/>
        <v>70.64518624002865</v>
      </c>
      <c r="H110" s="28">
        <f t="shared" si="10"/>
        <v>-1718904.5299999937</v>
      </c>
      <c r="J110" s="39"/>
    </row>
    <row r="111" spans="1:10" ht="12.75" customHeight="1" x14ac:dyDescent="0.25">
      <c r="A111" s="16" t="s">
        <v>212</v>
      </c>
      <c r="B111" s="17" t="s">
        <v>38</v>
      </c>
      <c r="C111" s="18">
        <v>19151677.379999999</v>
      </c>
      <c r="D111" s="18">
        <v>41589000</v>
      </c>
      <c r="E111" s="18">
        <v>23706469.57</v>
      </c>
      <c r="F111" s="19">
        <f t="shared" si="8"/>
        <v>123.78273244492175</v>
      </c>
      <c r="G111" s="19">
        <f t="shared" si="9"/>
        <v>57.001778282718988</v>
      </c>
      <c r="H111" s="20">
        <f t="shared" si="10"/>
        <v>4554792.1900000013</v>
      </c>
      <c r="J111" s="39"/>
    </row>
    <row r="112" spans="1:10" ht="12.75" customHeight="1" x14ac:dyDescent="0.25">
      <c r="A112" s="22" t="s">
        <v>213</v>
      </c>
      <c r="B112" s="17" t="s">
        <v>39</v>
      </c>
      <c r="C112" s="18">
        <v>19151677.379999999</v>
      </c>
      <c r="D112" s="18">
        <v>41589000</v>
      </c>
      <c r="E112" s="18">
        <v>23706469.57</v>
      </c>
      <c r="F112" s="19">
        <f t="shared" si="8"/>
        <v>123.78273244492175</v>
      </c>
      <c r="G112" s="19">
        <f t="shared" si="9"/>
        <v>57.001778282718988</v>
      </c>
      <c r="H112" s="20">
        <f t="shared" si="10"/>
        <v>4554792.1900000013</v>
      </c>
      <c r="J112" s="39"/>
    </row>
    <row r="113" spans="1:10" ht="12.75" customHeight="1" x14ac:dyDescent="0.25">
      <c r="A113" s="24" t="s">
        <v>172</v>
      </c>
      <c r="B113" s="25" t="s">
        <v>4</v>
      </c>
      <c r="C113" s="26">
        <v>18755488.629999999</v>
      </c>
      <c r="D113" s="26">
        <v>41373500</v>
      </c>
      <c r="E113" s="26">
        <v>23703352.469999999</v>
      </c>
      <c r="F113" s="27">
        <f t="shared" si="8"/>
        <v>126.38088475117483</v>
      </c>
      <c r="G113" s="27">
        <f t="shared" si="9"/>
        <v>57.291146434311813</v>
      </c>
      <c r="H113" s="28">
        <f t="shared" si="10"/>
        <v>4947863.84</v>
      </c>
      <c r="J113" s="39"/>
    </row>
    <row r="114" spans="1:10" ht="12.75" customHeight="1" x14ac:dyDescent="0.25">
      <c r="A114" s="24" t="s">
        <v>173</v>
      </c>
      <c r="B114" s="25" t="s">
        <v>341</v>
      </c>
      <c r="C114" s="26">
        <v>396188.75</v>
      </c>
      <c r="D114" s="26">
        <v>215500</v>
      </c>
      <c r="E114" s="26">
        <v>3117.1</v>
      </c>
      <c r="F114" s="27">
        <f t="shared" si="8"/>
        <v>0.7867714567866958</v>
      </c>
      <c r="G114" s="27">
        <f t="shared" si="9"/>
        <v>1.4464501160092806</v>
      </c>
      <c r="H114" s="28">
        <f t="shared" si="10"/>
        <v>-393071.65</v>
      </c>
      <c r="J114" s="39"/>
    </row>
    <row r="115" spans="1:10" ht="12.75" customHeight="1" x14ac:dyDescent="0.25">
      <c r="A115" s="16" t="s">
        <v>214</v>
      </c>
      <c r="B115" s="17" t="s">
        <v>40</v>
      </c>
      <c r="C115" s="18">
        <v>33938201.200000003</v>
      </c>
      <c r="D115" s="18">
        <v>40157178</v>
      </c>
      <c r="E115" s="18">
        <v>15644466</v>
      </c>
      <c r="F115" s="19">
        <f t="shared" si="8"/>
        <v>46.096921601136593</v>
      </c>
      <c r="G115" s="19">
        <f t="shared" si="9"/>
        <v>38.958081167954582</v>
      </c>
      <c r="H115" s="20">
        <f t="shared" si="10"/>
        <v>-18293735.200000003</v>
      </c>
      <c r="J115" s="39"/>
    </row>
    <row r="116" spans="1:10" ht="12.75" customHeight="1" x14ac:dyDescent="0.25">
      <c r="A116" s="22" t="s">
        <v>215</v>
      </c>
      <c r="B116" s="17" t="s">
        <v>41</v>
      </c>
      <c r="C116" s="18">
        <v>33938201.200000003</v>
      </c>
      <c r="D116" s="18">
        <v>40157178</v>
      </c>
      <c r="E116" s="18">
        <v>15644466</v>
      </c>
      <c r="F116" s="19">
        <f t="shared" si="8"/>
        <v>46.096921601136593</v>
      </c>
      <c r="G116" s="19">
        <f t="shared" si="9"/>
        <v>38.958081167954582</v>
      </c>
      <c r="H116" s="20">
        <f t="shared" si="10"/>
        <v>-18293735.200000003</v>
      </c>
      <c r="J116" s="39"/>
    </row>
    <row r="117" spans="1:10" ht="12.75" customHeight="1" x14ac:dyDescent="0.25">
      <c r="A117" s="24" t="s">
        <v>172</v>
      </c>
      <c r="B117" s="25" t="s">
        <v>4</v>
      </c>
      <c r="C117" s="26">
        <v>33775801.590000004</v>
      </c>
      <c r="D117" s="26">
        <v>39622178</v>
      </c>
      <c r="E117" s="26">
        <v>15536111.189999999</v>
      </c>
      <c r="F117" s="27">
        <f t="shared" si="8"/>
        <v>45.997757147530656</v>
      </c>
      <c r="G117" s="27">
        <f t="shared" si="9"/>
        <v>39.210644074134436</v>
      </c>
      <c r="H117" s="28">
        <f t="shared" si="10"/>
        <v>-18239690.400000006</v>
      </c>
      <c r="J117" s="39"/>
    </row>
    <row r="118" spans="1:10" ht="12.75" customHeight="1" x14ac:dyDescent="0.25">
      <c r="A118" s="24" t="s">
        <v>173</v>
      </c>
      <c r="B118" s="25" t="s">
        <v>341</v>
      </c>
      <c r="C118" s="26">
        <v>162399.60999999999</v>
      </c>
      <c r="D118" s="26">
        <v>535000</v>
      </c>
      <c r="E118" s="26">
        <v>108354.81</v>
      </c>
      <c r="F118" s="27">
        <f t="shared" ref="F118:F149" si="11">IF(C118=0,"x",E118/C118*100)</f>
        <v>66.721102347474854</v>
      </c>
      <c r="G118" s="27">
        <f t="shared" ref="G118:G149" si="12">IF(D118=0,"x",E118/D118*100)</f>
        <v>20.253235514018691</v>
      </c>
      <c r="H118" s="28">
        <f t="shared" si="10"/>
        <v>-54044.799999999988</v>
      </c>
      <c r="J118" s="39"/>
    </row>
    <row r="119" spans="1:10" ht="12.75" customHeight="1" x14ac:dyDescent="0.25">
      <c r="A119" s="16" t="s">
        <v>377</v>
      </c>
      <c r="B119" s="17" t="s">
        <v>378</v>
      </c>
      <c r="C119" s="18">
        <v>1395468818.27</v>
      </c>
      <c r="D119" s="18">
        <v>1791183042</v>
      </c>
      <c r="E119" s="18">
        <v>1502954605.78</v>
      </c>
      <c r="F119" s="19">
        <f t="shared" si="11"/>
        <v>107.70248579565202</v>
      </c>
      <c r="G119" s="19">
        <f t="shared" si="12"/>
        <v>83.908487884176836</v>
      </c>
      <c r="H119" s="31">
        <f t="shared" si="10"/>
        <v>107485787.50999999</v>
      </c>
      <c r="J119" s="39"/>
    </row>
    <row r="120" spans="1:10" ht="12.75" customHeight="1" x14ac:dyDescent="0.25">
      <c r="A120" s="22" t="s">
        <v>379</v>
      </c>
      <c r="B120" s="17" t="s">
        <v>380</v>
      </c>
      <c r="C120" s="18">
        <v>1395468818.27</v>
      </c>
      <c r="D120" s="18">
        <v>1791183042</v>
      </c>
      <c r="E120" s="18">
        <v>1502954605.78</v>
      </c>
      <c r="F120" s="19">
        <f t="shared" si="11"/>
        <v>107.70248579565202</v>
      </c>
      <c r="G120" s="19">
        <f t="shared" si="12"/>
        <v>83.908487884176836</v>
      </c>
      <c r="H120" s="31">
        <f t="shared" si="10"/>
        <v>107485787.50999999</v>
      </c>
      <c r="J120" s="39"/>
    </row>
    <row r="121" spans="1:10" ht="12.75" customHeight="1" x14ac:dyDescent="0.25">
      <c r="A121" s="24" t="s">
        <v>172</v>
      </c>
      <c r="B121" s="25" t="s">
        <v>4</v>
      </c>
      <c r="C121" s="26">
        <v>1395468818.27</v>
      </c>
      <c r="D121" s="26">
        <v>1791183042</v>
      </c>
      <c r="E121" s="26">
        <v>1502954605.78</v>
      </c>
      <c r="F121" s="27">
        <f t="shared" si="11"/>
        <v>107.70248579565202</v>
      </c>
      <c r="G121" s="27">
        <f t="shared" si="12"/>
        <v>83.908487884176836</v>
      </c>
      <c r="H121" s="28">
        <f t="shared" si="10"/>
        <v>107485787.50999999</v>
      </c>
      <c r="J121" s="39"/>
    </row>
    <row r="122" spans="1:10" ht="12.75" customHeight="1" x14ac:dyDescent="0.25">
      <c r="A122" s="16" t="s">
        <v>364</v>
      </c>
      <c r="B122" s="17" t="s">
        <v>365</v>
      </c>
      <c r="C122" s="18">
        <v>225514392.69999999</v>
      </c>
      <c r="D122" s="18">
        <v>303560668</v>
      </c>
      <c r="E122" s="18">
        <v>242284436.88999999</v>
      </c>
      <c r="F122" s="19">
        <f t="shared" ref="F122:F125" si="13">IF(C122=0,"x",E122/C122*100)</f>
        <v>107.43635206126692</v>
      </c>
      <c r="G122" s="19">
        <f t="shared" ref="G122:G125" si="14">IF(D122=0,"x",E122/D122*100)</f>
        <v>79.814173056833553</v>
      </c>
      <c r="H122" s="20">
        <f t="shared" ref="H122:H125" si="15">+E122-C122</f>
        <v>16770044.189999998</v>
      </c>
      <c r="J122" s="39"/>
    </row>
    <row r="123" spans="1:10" ht="12.75" customHeight="1" x14ac:dyDescent="0.25">
      <c r="A123" s="22" t="s">
        <v>366</v>
      </c>
      <c r="B123" s="17" t="s">
        <v>44</v>
      </c>
      <c r="C123" s="18">
        <v>225514392.69999999</v>
      </c>
      <c r="D123" s="18">
        <v>303560668</v>
      </c>
      <c r="E123" s="18">
        <v>242284436.88999999</v>
      </c>
      <c r="F123" s="19">
        <f t="shared" si="13"/>
        <v>107.43635206126692</v>
      </c>
      <c r="G123" s="19">
        <f t="shared" si="14"/>
        <v>79.814173056833553</v>
      </c>
      <c r="H123" s="20">
        <f t="shared" si="15"/>
        <v>16770044.189999998</v>
      </c>
      <c r="J123" s="39"/>
    </row>
    <row r="124" spans="1:10" ht="12.75" customHeight="1" x14ac:dyDescent="0.25">
      <c r="A124" s="24" t="s">
        <v>172</v>
      </c>
      <c r="B124" s="25" t="s">
        <v>4</v>
      </c>
      <c r="C124" s="26">
        <v>223944797.58000001</v>
      </c>
      <c r="D124" s="26">
        <v>293882335</v>
      </c>
      <c r="E124" s="26">
        <v>241721262.41</v>
      </c>
      <c r="F124" s="27">
        <f t="shared" si="13"/>
        <v>107.93787800480146</v>
      </c>
      <c r="G124" s="27">
        <f t="shared" si="14"/>
        <v>82.251035064764949</v>
      </c>
      <c r="H124" s="28">
        <f t="shared" si="15"/>
        <v>17776464.829999983</v>
      </c>
      <c r="J124" s="39"/>
    </row>
    <row r="125" spans="1:10" ht="12.75" customHeight="1" x14ac:dyDescent="0.25">
      <c r="A125" s="24" t="s">
        <v>173</v>
      </c>
      <c r="B125" s="25" t="s">
        <v>341</v>
      </c>
      <c r="C125" s="26">
        <v>1569595.12</v>
      </c>
      <c r="D125" s="26">
        <v>9678333</v>
      </c>
      <c r="E125" s="26">
        <v>563174.48</v>
      </c>
      <c r="F125" s="27">
        <f t="shared" si="13"/>
        <v>35.880238975258791</v>
      </c>
      <c r="G125" s="27">
        <f t="shared" si="14"/>
        <v>5.818920262404693</v>
      </c>
      <c r="H125" s="28">
        <f t="shared" si="15"/>
        <v>-1006420.6400000001</v>
      </c>
      <c r="J125" s="39"/>
    </row>
    <row r="126" spans="1:10" ht="12.75" customHeight="1" x14ac:dyDescent="0.25">
      <c r="A126" s="16" t="s">
        <v>216</v>
      </c>
      <c r="B126" s="17" t="s">
        <v>42</v>
      </c>
      <c r="C126" s="18">
        <v>4630105824.3199997</v>
      </c>
      <c r="D126" s="18">
        <v>5759333668</v>
      </c>
      <c r="E126" s="18">
        <v>4769295368.8500004</v>
      </c>
      <c r="F126" s="19">
        <f t="shared" si="11"/>
        <v>103.00618495151659</v>
      </c>
      <c r="G126" s="19">
        <f t="shared" si="12"/>
        <v>82.809846481879518</v>
      </c>
      <c r="H126" s="20">
        <f t="shared" ref="H126:H149" si="16">+E126-C126</f>
        <v>139189544.53000069</v>
      </c>
      <c r="J126" s="39"/>
    </row>
    <row r="127" spans="1:10" ht="12.75" customHeight="1" x14ac:dyDescent="0.25">
      <c r="A127" s="22" t="s">
        <v>217</v>
      </c>
      <c r="B127" s="17" t="s">
        <v>43</v>
      </c>
      <c r="C127" s="18">
        <v>4630105824.3199997</v>
      </c>
      <c r="D127" s="18">
        <v>5759333668</v>
      </c>
      <c r="E127" s="18">
        <v>4769295368.8500004</v>
      </c>
      <c r="F127" s="19">
        <f t="shared" si="11"/>
        <v>103.00618495151659</v>
      </c>
      <c r="G127" s="19">
        <f t="shared" si="12"/>
        <v>82.809846481879518</v>
      </c>
      <c r="H127" s="20">
        <f t="shared" si="16"/>
        <v>139189544.53000069</v>
      </c>
      <c r="J127" s="39"/>
    </row>
    <row r="128" spans="1:10" ht="12.75" customHeight="1" x14ac:dyDescent="0.25">
      <c r="A128" s="24" t="s">
        <v>172</v>
      </c>
      <c r="B128" s="25" t="s">
        <v>4</v>
      </c>
      <c r="C128" s="26">
        <v>4350258327.5600004</v>
      </c>
      <c r="D128" s="26">
        <v>5406861192</v>
      </c>
      <c r="E128" s="26">
        <v>4514364172.2299995</v>
      </c>
      <c r="F128" s="27">
        <f t="shared" si="11"/>
        <v>103.77232413142794</v>
      </c>
      <c r="G128" s="27">
        <f t="shared" si="12"/>
        <v>83.493250740549058</v>
      </c>
      <c r="H128" s="28">
        <f t="shared" si="16"/>
        <v>164105844.66999912</v>
      </c>
      <c r="J128" s="39"/>
    </row>
    <row r="129" spans="1:10" ht="12.75" customHeight="1" x14ac:dyDescent="0.25">
      <c r="A129" s="24" t="s">
        <v>173</v>
      </c>
      <c r="B129" s="25" t="s">
        <v>341</v>
      </c>
      <c r="C129" s="26">
        <v>279847496.75999999</v>
      </c>
      <c r="D129" s="26">
        <v>352472476</v>
      </c>
      <c r="E129" s="26">
        <v>254931196.62</v>
      </c>
      <c r="F129" s="27">
        <f t="shared" si="11"/>
        <v>91.096472032634097</v>
      </c>
      <c r="G129" s="27">
        <f t="shared" si="12"/>
        <v>72.326554264055503</v>
      </c>
      <c r="H129" s="28">
        <f t="shared" si="16"/>
        <v>-24916300.139999986</v>
      </c>
      <c r="J129" s="39"/>
    </row>
    <row r="130" spans="1:10" ht="12.75" customHeight="1" x14ac:dyDescent="0.25">
      <c r="A130" s="16" t="s">
        <v>218</v>
      </c>
      <c r="B130" s="17" t="s">
        <v>45</v>
      </c>
      <c r="C130" s="18">
        <v>848910819.46000004</v>
      </c>
      <c r="D130" s="18">
        <v>1182860819</v>
      </c>
      <c r="E130" s="18">
        <v>893163232.35000002</v>
      </c>
      <c r="F130" s="19">
        <f t="shared" si="11"/>
        <v>105.2128459050798</v>
      </c>
      <c r="G130" s="19">
        <f t="shared" si="12"/>
        <v>75.50873424864028</v>
      </c>
      <c r="H130" s="20">
        <f t="shared" si="16"/>
        <v>44252412.889999986</v>
      </c>
      <c r="J130" s="39"/>
    </row>
    <row r="131" spans="1:10" ht="12.75" customHeight="1" x14ac:dyDescent="0.25">
      <c r="A131" s="22" t="s">
        <v>219</v>
      </c>
      <c r="B131" s="17" t="s">
        <v>46</v>
      </c>
      <c r="C131" s="18">
        <v>819857430.75</v>
      </c>
      <c r="D131" s="18">
        <v>1147195319</v>
      </c>
      <c r="E131" s="18">
        <v>872603040.20000005</v>
      </c>
      <c r="F131" s="19">
        <f t="shared" si="11"/>
        <v>106.43350995815806</v>
      </c>
      <c r="G131" s="19">
        <f t="shared" si="12"/>
        <v>76.064034236178756</v>
      </c>
      <c r="H131" s="20">
        <f t="shared" si="16"/>
        <v>52745609.450000048</v>
      </c>
      <c r="J131" s="39"/>
    </row>
    <row r="132" spans="1:10" ht="12.75" customHeight="1" x14ac:dyDescent="0.25">
      <c r="A132" s="24" t="s">
        <v>172</v>
      </c>
      <c r="B132" s="25" t="s">
        <v>4</v>
      </c>
      <c r="C132" s="26">
        <v>791856014.50999999</v>
      </c>
      <c r="D132" s="26">
        <v>983036054</v>
      </c>
      <c r="E132" s="26">
        <v>766085229.49000001</v>
      </c>
      <c r="F132" s="27">
        <f t="shared" si="11"/>
        <v>96.74552133875666</v>
      </c>
      <c r="G132" s="27">
        <f t="shared" si="12"/>
        <v>77.930532290527765</v>
      </c>
      <c r="H132" s="28">
        <f t="shared" si="16"/>
        <v>-25770785.019999981</v>
      </c>
      <c r="J132" s="39"/>
    </row>
    <row r="133" spans="1:10" ht="12.75" customHeight="1" x14ac:dyDescent="0.25">
      <c r="A133" s="24" t="s">
        <v>173</v>
      </c>
      <c r="B133" s="25" t="s">
        <v>341</v>
      </c>
      <c r="C133" s="26">
        <v>28001416.239999998</v>
      </c>
      <c r="D133" s="26">
        <v>164159265</v>
      </c>
      <c r="E133" s="26">
        <v>106517810.70999999</v>
      </c>
      <c r="F133" s="27">
        <f t="shared" si="11"/>
        <v>380.40151182724605</v>
      </c>
      <c r="G133" s="27">
        <f t="shared" si="12"/>
        <v>64.886871118727285</v>
      </c>
      <c r="H133" s="28">
        <f t="shared" si="16"/>
        <v>78516394.469999999</v>
      </c>
      <c r="J133" s="39"/>
    </row>
    <row r="134" spans="1:10" ht="12.75" customHeight="1" x14ac:dyDescent="0.25">
      <c r="A134" s="22" t="s">
        <v>220</v>
      </c>
      <c r="B134" s="17" t="s">
        <v>47</v>
      </c>
      <c r="C134" s="18">
        <v>22017862.809999999</v>
      </c>
      <c r="D134" s="18">
        <v>26970500</v>
      </c>
      <c r="E134" s="18">
        <v>15003767.279999999</v>
      </c>
      <c r="F134" s="19">
        <f t="shared" si="11"/>
        <v>68.14361325380608</v>
      </c>
      <c r="G134" s="19">
        <f t="shared" si="12"/>
        <v>55.630289686880104</v>
      </c>
      <c r="H134" s="20">
        <f t="shared" si="16"/>
        <v>-7014095.5299999993</v>
      </c>
      <c r="J134" s="39"/>
    </row>
    <row r="135" spans="1:10" ht="12.75" customHeight="1" x14ac:dyDescent="0.25">
      <c r="A135" s="24" t="s">
        <v>172</v>
      </c>
      <c r="B135" s="25" t="s">
        <v>4</v>
      </c>
      <c r="C135" s="26">
        <v>21771374.710000001</v>
      </c>
      <c r="D135" s="26">
        <v>26125500</v>
      </c>
      <c r="E135" s="26">
        <v>14936902.390000001</v>
      </c>
      <c r="F135" s="27">
        <f t="shared" si="11"/>
        <v>68.607989109384079</v>
      </c>
      <c r="G135" s="27">
        <f t="shared" si="12"/>
        <v>57.173651757861101</v>
      </c>
      <c r="H135" s="28">
        <f t="shared" si="16"/>
        <v>-6834472.3200000003</v>
      </c>
      <c r="J135" s="39"/>
    </row>
    <row r="136" spans="1:10" ht="12.75" customHeight="1" x14ac:dyDescent="0.25">
      <c r="A136" s="24" t="s">
        <v>173</v>
      </c>
      <c r="B136" s="25" t="s">
        <v>341</v>
      </c>
      <c r="C136" s="26">
        <v>246488.1</v>
      </c>
      <c r="D136" s="26">
        <v>845000</v>
      </c>
      <c r="E136" s="26">
        <v>66864.89</v>
      </c>
      <c r="F136" s="27">
        <f t="shared" si="11"/>
        <v>27.127025604887212</v>
      </c>
      <c r="G136" s="27">
        <f t="shared" si="12"/>
        <v>7.91300473372781</v>
      </c>
      <c r="H136" s="28">
        <f t="shared" si="16"/>
        <v>-179623.21000000002</v>
      </c>
      <c r="J136" s="39"/>
    </row>
    <row r="137" spans="1:10" ht="12.75" customHeight="1" x14ac:dyDescent="0.25">
      <c r="A137" s="22" t="s">
        <v>221</v>
      </c>
      <c r="B137" s="17" t="s">
        <v>48</v>
      </c>
      <c r="C137" s="18">
        <v>7035525.9000000004</v>
      </c>
      <c r="D137" s="18">
        <v>8695000</v>
      </c>
      <c r="E137" s="18">
        <v>5556424.8700000001</v>
      </c>
      <c r="F137" s="19">
        <f t="shared" si="11"/>
        <v>78.976681330957788</v>
      </c>
      <c r="G137" s="19">
        <f t="shared" si="12"/>
        <v>63.903678780908571</v>
      </c>
      <c r="H137" s="20">
        <f t="shared" si="16"/>
        <v>-1479101.0300000003</v>
      </c>
      <c r="J137" s="39"/>
    </row>
    <row r="138" spans="1:10" ht="12.75" customHeight="1" x14ac:dyDescent="0.25">
      <c r="A138" s="24" t="s">
        <v>172</v>
      </c>
      <c r="B138" s="25" t="s">
        <v>4</v>
      </c>
      <c r="C138" s="26">
        <v>6780171.5700000003</v>
      </c>
      <c r="D138" s="26">
        <v>7130500</v>
      </c>
      <c r="E138" s="26">
        <v>4673609.01</v>
      </c>
      <c r="F138" s="27">
        <f t="shared" si="11"/>
        <v>68.930541974470998</v>
      </c>
      <c r="G138" s="27">
        <f t="shared" si="12"/>
        <v>65.543917116611738</v>
      </c>
      <c r="H138" s="28">
        <f t="shared" si="16"/>
        <v>-2106562.5600000005</v>
      </c>
      <c r="J138" s="39"/>
    </row>
    <row r="139" spans="1:10" ht="12.75" customHeight="1" x14ac:dyDescent="0.25">
      <c r="A139" s="24" t="s">
        <v>173</v>
      </c>
      <c r="B139" s="25" t="s">
        <v>341</v>
      </c>
      <c r="C139" s="26">
        <v>255354.33</v>
      </c>
      <c r="D139" s="26">
        <v>1564500</v>
      </c>
      <c r="E139" s="26">
        <v>882815.86</v>
      </c>
      <c r="F139" s="27">
        <f t="shared" si="11"/>
        <v>345.7219072807577</v>
      </c>
      <c r="G139" s="27">
        <f t="shared" si="12"/>
        <v>56.42798721636305</v>
      </c>
      <c r="H139" s="28">
        <f t="shared" si="16"/>
        <v>627461.53</v>
      </c>
      <c r="J139" s="39"/>
    </row>
    <row r="140" spans="1:10" ht="12.75" customHeight="1" x14ac:dyDescent="0.25">
      <c r="A140" s="16" t="s">
        <v>222</v>
      </c>
      <c r="B140" s="17" t="s">
        <v>49</v>
      </c>
      <c r="C140" s="18">
        <v>564172452.47000003</v>
      </c>
      <c r="D140" s="18">
        <v>834173217</v>
      </c>
      <c r="E140" s="18">
        <v>605737348.58000004</v>
      </c>
      <c r="F140" s="19">
        <f t="shared" si="11"/>
        <v>107.36740972162413</v>
      </c>
      <c r="G140" s="19">
        <f t="shared" si="12"/>
        <v>72.615295748580721</v>
      </c>
      <c r="H140" s="20">
        <f t="shared" si="16"/>
        <v>41564896.110000014</v>
      </c>
      <c r="J140" s="39"/>
    </row>
    <row r="141" spans="1:10" ht="12.75" customHeight="1" x14ac:dyDescent="0.25">
      <c r="A141" s="22" t="s">
        <v>223</v>
      </c>
      <c r="B141" s="17" t="s">
        <v>50</v>
      </c>
      <c r="C141" s="18">
        <v>564172452.47000003</v>
      </c>
      <c r="D141" s="18">
        <v>834173217</v>
      </c>
      <c r="E141" s="18">
        <v>605737348.58000004</v>
      </c>
      <c r="F141" s="19">
        <f t="shared" si="11"/>
        <v>107.36740972162413</v>
      </c>
      <c r="G141" s="19">
        <f t="shared" si="12"/>
        <v>72.615295748580721</v>
      </c>
      <c r="H141" s="20">
        <f t="shared" si="16"/>
        <v>41564896.110000014</v>
      </c>
      <c r="J141" s="39"/>
    </row>
    <row r="142" spans="1:10" ht="12.75" customHeight="1" x14ac:dyDescent="0.25">
      <c r="A142" s="24" t="s">
        <v>172</v>
      </c>
      <c r="B142" s="25" t="s">
        <v>4</v>
      </c>
      <c r="C142" s="26">
        <v>559375190.80999994</v>
      </c>
      <c r="D142" s="26">
        <v>774947437</v>
      </c>
      <c r="E142" s="26">
        <v>597229225.22000003</v>
      </c>
      <c r="F142" s="27">
        <f t="shared" si="11"/>
        <v>106.76719937385599</v>
      </c>
      <c r="G142" s="27">
        <f t="shared" si="12"/>
        <v>77.067062449036797</v>
      </c>
      <c r="H142" s="28">
        <f t="shared" si="16"/>
        <v>37854034.410000086</v>
      </c>
      <c r="J142" s="39"/>
    </row>
    <row r="143" spans="1:10" ht="12.75" customHeight="1" x14ac:dyDescent="0.25">
      <c r="A143" s="24" t="s">
        <v>173</v>
      </c>
      <c r="B143" s="25" t="s">
        <v>341</v>
      </c>
      <c r="C143" s="26">
        <v>4797261.66</v>
      </c>
      <c r="D143" s="26">
        <v>59225780</v>
      </c>
      <c r="E143" s="26">
        <v>8508123.3599999994</v>
      </c>
      <c r="F143" s="27">
        <f t="shared" si="11"/>
        <v>177.3537480963671</v>
      </c>
      <c r="G143" s="27">
        <f t="shared" si="12"/>
        <v>14.365574180703064</v>
      </c>
      <c r="H143" s="28">
        <f t="shared" si="16"/>
        <v>3710861.6999999993</v>
      </c>
      <c r="J143" s="39"/>
    </row>
    <row r="144" spans="1:10" ht="12.75" customHeight="1" x14ac:dyDescent="0.25">
      <c r="A144" s="16" t="s">
        <v>224</v>
      </c>
      <c r="B144" s="17" t="s">
        <v>51</v>
      </c>
      <c r="C144" s="18">
        <v>61902182.240000002</v>
      </c>
      <c r="D144" s="18">
        <v>77965353</v>
      </c>
      <c r="E144" s="18">
        <v>39068640.729999997</v>
      </c>
      <c r="F144" s="19">
        <f t="shared" si="11"/>
        <v>63.11351121439882</v>
      </c>
      <c r="G144" s="19">
        <f t="shared" si="12"/>
        <v>50.110259527716103</v>
      </c>
      <c r="H144" s="20">
        <f t="shared" si="16"/>
        <v>-22833541.510000005</v>
      </c>
      <c r="J144" s="39"/>
    </row>
    <row r="145" spans="1:10" ht="12.75" customHeight="1" x14ac:dyDescent="0.25">
      <c r="A145" s="22" t="s">
        <v>225</v>
      </c>
      <c r="B145" s="17" t="s">
        <v>52</v>
      </c>
      <c r="C145" s="18">
        <v>61862264.689999998</v>
      </c>
      <c r="D145" s="18">
        <v>77965353</v>
      </c>
      <c r="E145" s="18">
        <v>39068640.729999997</v>
      </c>
      <c r="F145" s="19">
        <f t="shared" si="11"/>
        <v>63.154236149901934</v>
      </c>
      <c r="G145" s="19">
        <f t="shared" si="12"/>
        <v>50.110259527716103</v>
      </c>
      <c r="H145" s="20">
        <f t="shared" si="16"/>
        <v>-22793623.960000001</v>
      </c>
      <c r="J145" s="39"/>
    </row>
    <row r="146" spans="1:10" ht="12.75" customHeight="1" x14ac:dyDescent="0.25">
      <c r="A146" s="24" t="s">
        <v>172</v>
      </c>
      <c r="B146" s="25" t="s">
        <v>4</v>
      </c>
      <c r="C146" s="26">
        <v>60645645.259999998</v>
      </c>
      <c r="D146" s="26">
        <v>71005353</v>
      </c>
      <c r="E146" s="26">
        <v>37427581.259999998</v>
      </c>
      <c r="F146" s="27">
        <f t="shared" si="11"/>
        <v>61.715199994229565</v>
      </c>
      <c r="G146" s="27">
        <f t="shared" si="12"/>
        <v>52.710929076009236</v>
      </c>
      <c r="H146" s="28">
        <f t="shared" si="16"/>
        <v>-23218064</v>
      </c>
      <c r="J146" s="39"/>
    </row>
    <row r="147" spans="1:10" ht="12.75" customHeight="1" x14ac:dyDescent="0.25">
      <c r="A147" s="24" t="s">
        <v>173</v>
      </c>
      <c r="B147" s="25" t="s">
        <v>341</v>
      </c>
      <c r="C147" s="26">
        <v>1216619.43</v>
      </c>
      <c r="D147" s="26">
        <v>6960000</v>
      </c>
      <c r="E147" s="26">
        <v>1641059.47</v>
      </c>
      <c r="F147" s="27">
        <f t="shared" si="11"/>
        <v>134.88683720923314</v>
      </c>
      <c r="G147" s="27">
        <f t="shared" si="12"/>
        <v>23.57844066091954</v>
      </c>
      <c r="H147" s="28">
        <f t="shared" si="16"/>
        <v>424440.04000000004</v>
      </c>
      <c r="J147" s="39"/>
    </row>
    <row r="148" spans="1:10" ht="12.75" customHeight="1" x14ac:dyDescent="0.25">
      <c r="A148" s="22" t="s">
        <v>226</v>
      </c>
      <c r="B148" s="17" t="s">
        <v>53</v>
      </c>
      <c r="C148" s="18">
        <v>39917.550000000003</v>
      </c>
      <c r="D148" s="18">
        <v>0</v>
      </c>
      <c r="E148" s="18"/>
      <c r="F148" s="19">
        <f t="shared" si="11"/>
        <v>0</v>
      </c>
      <c r="G148" s="19" t="str">
        <f t="shared" si="12"/>
        <v>x</v>
      </c>
      <c r="H148" s="20">
        <f t="shared" si="16"/>
        <v>-39917.550000000003</v>
      </c>
      <c r="J148" s="39"/>
    </row>
    <row r="149" spans="1:10" ht="12.75" customHeight="1" x14ac:dyDescent="0.25">
      <c r="A149" s="24" t="s">
        <v>173</v>
      </c>
      <c r="B149" s="25" t="s">
        <v>341</v>
      </c>
      <c r="C149" s="26">
        <v>39917.550000000003</v>
      </c>
      <c r="D149" s="26">
        <v>0</v>
      </c>
      <c r="E149" s="26"/>
      <c r="F149" s="27">
        <f t="shared" si="11"/>
        <v>0</v>
      </c>
      <c r="G149" s="27" t="str">
        <f t="shared" si="12"/>
        <v>x</v>
      </c>
      <c r="H149" s="28">
        <f t="shared" si="16"/>
        <v>-39917.550000000003</v>
      </c>
      <c r="J149" s="39"/>
    </row>
    <row r="150" spans="1:10" ht="12.75" customHeight="1" x14ac:dyDescent="0.25">
      <c r="A150" s="16" t="s">
        <v>227</v>
      </c>
      <c r="B150" s="17" t="s">
        <v>57</v>
      </c>
      <c r="C150" s="18">
        <v>4146984.25</v>
      </c>
      <c r="D150" s="18">
        <v>7305718</v>
      </c>
      <c r="E150" s="18">
        <v>5968446.3600000003</v>
      </c>
      <c r="F150" s="19">
        <f t="shared" ref="F150:F197" si="17">IF(C150=0,"x",E150/C150*100)</f>
        <v>143.9225712033992</v>
      </c>
      <c r="G150" s="19">
        <f t="shared" ref="G150:G197" si="18">IF(D150=0,"x",E150/D150*100)</f>
        <v>81.695548062490232</v>
      </c>
      <c r="H150" s="20">
        <f t="shared" ref="H150:H197" si="19">+E150-C150</f>
        <v>1821462.1100000003</v>
      </c>
      <c r="J150" s="39"/>
    </row>
    <row r="151" spans="1:10" ht="12.75" customHeight="1" x14ac:dyDescent="0.25">
      <c r="A151" s="22" t="s">
        <v>228</v>
      </c>
      <c r="B151" s="17" t="s">
        <v>58</v>
      </c>
      <c r="C151" s="18">
        <v>4146984.25</v>
      </c>
      <c r="D151" s="18">
        <v>7305718</v>
      </c>
      <c r="E151" s="18">
        <v>5968446.3600000003</v>
      </c>
      <c r="F151" s="19">
        <f t="shared" si="17"/>
        <v>143.9225712033992</v>
      </c>
      <c r="G151" s="19">
        <f t="shared" si="18"/>
        <v>81.695548062490232</v>
      </c>
      <c r="H151" s="20">
        <f t="shared" si="19"/>
        <v>1821462.1100000003</v>
      </c>
      <c r="J151" s="39"/>
    </row>
    <row r="152" spans="1:10" ht="12.75" customHeight="1" x14ac:dyDescent="0.25">
      <c r="A152" s="24" t="s">
        <v>172</v>
      </c>
      <c r="B152" s="25" t="s">
        <v>4</v>
      </c>
      <c r="C152" s="26">
        <v>4108586.72</v>
      </c>
      <c r="D152" s="26">
        <v>6847718</v>
      </c>
      <c r="E152" s="26">
        <v>5646302</v>
      </c>
      <c r="F152" s="27">
        <f t="shared" si="17"/>
        <v>137.42686682295462</v>
      </c>
      <c r="G152" s="27">
        <f t="shared" si="18"/>
        <v>82.455235452160849</v>
      </c>
      <c r="H152" s="28">
        <f t="shared" si="19"/>
        <v>1537715.2799999998</v>
      </c>
      <c r="J152" s="39"/>
    </row>
    <row r="153" spans="1:10" ht="12.75" customHeight="1" x14ac:dyDescent="0.25">
      <c r="A153" s="24" t="s">
        <v>173</v>
      </c>
      <c r="B153" s="25" t="s">
        <v>341</v>
      </c>
      <c r="C153" s="26">
        <v>38397.53</v>
      </c>
      <c r="D153" s="26">
        <v>458000</v>
      </c>
      <c r="E153" s="26">
        <v>322144.36</v>
      </c>
      <c r="F153" s="27">
        <f t="shared" si="17"/>
        <v>838.97156926500213</v>
      </c>
      <c r="G153" s="27">
        <f t="shared" si="18"/>
        <v>70.337196506550214</v>
      </c>
      <c r="H153" s="28">
        <f t="shared" si="19"/>
        <v>283746.82999999996</v>
      </c>
      <c r="J153" s="39"/>
    </row>
    <row r="154" spans="1:10" ht="12.75" customHeight="1" x14ac:dyDescent="0.25">
      <c r="A154" s="16" t="s">
        <v>229</v>
      </c>
      <c r="B154" s="17" t="s">
        <v>59</v>
      </c>
      <c r="C154" s="18">
        <v>48156340.280000001</v>
      </c>
      <c r="D154" s="18">
        <v>59922139</v>
      </c>
      <c r="E154" s="18">
        <v>36656667.68</v>
      </c>
      <c r="F154" s="19">
        <f t="shared" si="17"/>
        <v>76.120127623618501</v>
      </c>
      <c r="G154" s="19">
        <f t="shared" si="18"/>
        <v>61.173830393471093</v>
      </c>
      <c r="H154" s="20">
        <f t="shared" si="19"/>
        <v>-11499672.600000001</v>
      </c>
      <c r="J154" s="39"/>
    </row>
    <row r="155" spans="1:10" ht="12.75" customHeight="1" x14ac:dyDescent="0.25">
      <c r="A155" s="22" t="s">
        <v>230</v>
      </c>
      <c r="B155" s="17" t="s">
        <v>60</v>
      </c>
      <c r="C155" s="18">
        <v>48156340.280000001</v>
      </c>
      <c r="D155" s="18">
        <v>59922139</v>
      </c>
      <c r="E155" s="18">
        <v>36656667.68</v>
      </c>
      <c r="F155" s="19">
        <f t="shared" si="17"/>
        <v>76.120127623618501</v>
      </c>
      <c r="G155" s="19">
        <f t="shared" si="18"/>
        <v>61.173830393471093</v>
      </c>
      <c r="H155" s="20">
        <f t="shared" si="19"/>
        <v>-11499672.600000001</v>
      </c>
      <c r="J155" s="39"/>
    </row>
    <row r="156" spans="1:10" ht="12.75" customHeight="1" x14ac:dyDescent="0.25">
      <c r="A156" s="24" t="s">
        <v>172</v>
      </c>
      <c r="B156" s="25" t="s">
        <v>4</v>
      </c>
      <c r="C156" s="26">
        <v>47629996.450000003</v>
      </c>
      <c r="D156" s="26">
        <v>58179139</v>
      </c>
      <c r="E156" s="26">
        <v>35615993.109999999</v>
      </c>
      <c r="F156" s="27">
        <f t="shared" si="17"/>
        <v>74.776392535296949</v>
      </c>
      <c r="G156" s="27">
        <f t="shared" si="18"/>
        <v>61.217807142178572</v>
      </c>
      <c r="H156" s="28">
        <f t="shared" si="19"/>
        <v>-12014003.340000004</v>
      </c>
      <c r="J156" s="39"/>
    </row>
    <row r="157" spans="1:10" ht="12.75" customHeight="1" x14ac:dyDescent="0.25">
      <c r="A157" s="24" t="s">
        <v>173</v>
      </c>
      <c r="B157" s="25" t="s">
        <v>341</v>
      </c>
      <c r="C157" s="26">
        <v>526343.82999999996</v>
      </c>
      <c r="D157" s="26">
        <v>1743000</v>
      </c>
      <c r="E157" s="26">
        <v>1040674.57</v>
      </c>
      <c r="F157" s="27">
        <f t="shared" si="17"/>
        <v>197.71763449758689</v>
      </c>
      <c r="G157" s="27">
        <f t="shared" si="18"/>
        <v>59.705942053930002</v>
      </c>
      <c r="H157" s="28">
        <f t="shared" si="19"/>
        <v>514330.74</v>
      </c>
      <c r="J157" s="39"/>
    </row>
    <row r="158" spans="1:10" ht="12.75" customHeight="1" x14ac:dyDescent="0.25">
      <c r="A158" s="16" t="s">
        <v>231</v>
      </c>
      <c r="B158" s="17" t="s">
        <v>418</v>
      </c>
      <c r="C158" s="18">
        <v>993954328.16999996</v>
      </c>
      <c r="D158" s="18">
        <v>1342054311</v>
      </c>
      <c r="E158" s="18">
        <v>916514667.42999995</v>
      </c>
      <c r="F158" s="19">
        <f t="shared" si="17"/>
        <v>92.208931683754869</v>
      </c>
      <c r="G158" s="19">
        <f t="shared" si="18"/>
        <v>68.291920820036026</v>
      </c>
      <c r="H158" s="20">
        <f t="shared" si="19"/>
        <v>-77439660.74000001</v>
      </c>
      <c r="J158" s="39"/>
    </row>
    <row r="159" spans="1:10" ht="12.75" customHeight="1" x14ac:dyDescent="0.25">
      <c r="A159" s="22" t="s">
        <v>232</v>
      </c>
      <c r="B159" s="17" t="s">
        <v>61</v>
      </c>
      <c r="C159" s="18">
        <v>12349744.09</v>
      </c>
      <c r="D159" s="18">
        <v>16035495</v>
      </c>
      <c r="E159" s="18">
        <v>11852610.109999999</v>
      </c>
      <c r="F159" s="19">
        <f t="shared" si="17"/>
        <v>95.974540230331201</v>
      </c>
      <c r="G159" s="19">
        <f t="shared" si="18"/>
        <v>73.914837739651944</v>
      </c>
      <c r="H159" s="20">
        <f t="shared" si="19"/>
        <v>-497133.98000000045</v>
      </c>
      <c r="J159" s="39"/>
    </row>
    <row r="160" spans="1:10" ht="12.75" customHeight="1" x14ac:dyDescent="0.25">
      <c r="A160" s="24" t="s">
        <v>172</v>
      </c>
      <c r="B160" s="25" t="s">
        <v>4</v>
      </c>
      <c r="C160" s="26">
        <v>12109744.09</v>
      </c>
      <c r="D160" s="26">
        <v>15666295</v>
      </c>
      <c r="E160" s="26">
        <v>11714153.109999999</v>
      </c>
      <c r="F160" s="27">
        <f t="shared" si="17"/>
        <v>96.733283733661452</v>
      </c>
      <c r="G160" s="27">
        <f t="shared" si="18"/>
        <v>74.772963933080533</v>
      </c>
      <c r="H160" s="28">
        <f t="shared" si="19"/>
        <v>-395590.98000000045</v>
      </c>
      <c r="J160" s="39"/>
    </row>
    <row r="161" spans="1:10" ht="12.75" customHeight="1" x14ac:dyDescent="0.25">
      <c r="A161" s="24" t="s">
        <v>173</v>
      </c>
      <c r="B161" s="25" t="s">
        <v>341</v>
      </c>
      <c r="C161" s="26">
        <v>240000</v>
      </c>
      <c r="D161" s="26">
        <v>369200</v>
      </c>
      <c r="E161" s="26">
        <v>138457</v>
      </c>
      <c r="F161" s="27">
        <f t="shared" si="17"/>
        <v>57.690416666666664</v>
      </c>
      <c r="G161" s="27">
        <f t="shared" si="18"/>
        <v>37.50189599133261</v>
      </c>
      <c r="H161" s="28">
        <f t="shared" si="19"/>
        <v>-101543</v>
      </c>
      <c r="J161" s="39"/>
    </row>
    <row r="162" spans="1:10" ht="12.75" customHeight="1" x14ac:dyDescent="0.25">
      <c r="A162" s="22" t="s">
        <v>233</v>
      </c>
      <c r="B162" s="17" t="s">
        <v>419</v>
      </c>
      <c r="C162" s="18">
        <v>473430019.54000002</v>
      </c>
      <c r="D162" s="18">
        <v>695363314</v>
      </c>
      <c r="E162" s="18">
        <v>493820031.26999998</v>
      </c>
      <c r="F162" s="19">
        <f t="shared" si="17"/>
        <v>104.30686920736703</v>
      </c>
      <c r="G162" s="19">
        <f t="shared" si="18"/>
        <v>71.016117952693719</v>
      </c>
      <c r="H162" s="20">
        <f t="shared" si="19"/>
        <v>20390011.729999959</v>
      </c>
      <c r="J162" s="39"/>
    </row>
    <row r="163" spans="1:10" ht="12.75" customHeight="1" x14ac:dyDescent="0.25">
      <c r="A163" s="24" t="s">
        <v>172</v>
      </c>
      <c r="B163" s="25" t="s">
        <v>4</v>
      </c>
      <c r="C163" s="26">
        <v>468497299.81999999</v>
      </c>
      <c r="D163" s="26">
        <v>692068314</v>
      </c>
      <c r="E163" s="26">
        <v>491707344.68000001</v>
      </c>
      <c r="F163" s="27">
        <f t="shared" si="17"/>
        <v>104.95414698631507</v>
      </c>
      <c r="G163" s="27">
        <f t="shared" si="18"/>
        <v>71.048960735977289</v>
      </c>
      <c r="H163" s="28">
        <f t="shared" si="19"/>
        <v>23210044.860000014</v>
      </c>
      <c r="J163" s="39"/>
    </row>
    <row r="164" spans="1:10" ht="12.75" customHeight="1" x14ac:dyDescent="0.25">
      <c r="A164" s="24" t="s">
        <v>173</v>
      </c>
      <c r="B164" s="25" t="s">
        <v>341</v>
      </c>
      <c r="C164" s="26">
        <v>4932719.72</v>
      </c>
      <c r="D164" s="26">
        <v>3295000</v>
      </c>
      <c r="E164" s="26">
        <v>2112686.59</v>
      </c>
      <c r="F164" s="27">
        <f t="shared" si="17"/>
        <v>42.830055424272103</v>
      </c>
      <c r="G164" s="27">
        <f t="shared" si="18"/>
        <v>64.117954172989371</v>
      </c>
      <c r="H164" s="28">
        <f t="shared" si="19"/>
        <v>-2820033.13</v>
      </c>
      <c r="J164" s="39"/>
    </row>
    <row r="165" spans="1:10" ht="12.75" customHeight="1" x14ac:dyDescent="0.25">
      <c r="A165" s="22" t="s">
        <v>234</v>
      </c>
      <c r="B165" s="17" t="s">
        <v>62</v>
      </c>
      <c r="C165" s="18">
        <v>80740019.510000005</v>
      </c>
      <c r="D165" s="18">
        <v>95401286</v>
      </c>
      <c r="E165" s="18">
        <v>74567520.099999994</v>
      </c>
      <c r="F165" s="19">
        <f t="shared" si="17"/>
        <v>92.355092991728199</v>
      </c>
      <c r="G165" s="19">
        <f t="shared" si="18"/>
        <v>78.161965342899038</v>
      </c>
      <c r="H165" s="20">
        <f t="shared" si="19"/>
        <v>-6172499.4100000113</v>
      </c>
      <c r="J165" s="39"/>
    </row>
    <row r="166" spans="1:10" ht="12.75" customHeight="1" x14ac:dyDescent="0.25">
      <c r="A166" s="24" t="s">
        <v>172</v>
      </c>
      <c r="B166" s="25" t="s">
        <v>4</v>
      </c>
      <c r="C166" s="26">
        <v>72232611.450000003</v>
      </c>
      <c r="D166" s="26">
        <v>86268384</v>
      </c>
      <c r="E166" s="26">
        <v>68716623.340000004</v>
      </c>
      <c r="F166" s="27">
        <f t="shared" si="17"/>
        <v>95.1324089778565</v>
      </c>
      <c r="G166" s="27">
        <f t="shared" si="18"/>
        <v>79.654469173782132</v>
      </c>
      <c r="H166" s="28">
        <f t="shared" si="19"/>
        <v>-3515988.1099999994</v>
      </c>
      <c r="J166" s="39"/>
    </row>
    <row r="167" spans="1:10" ht="12.75" customHeight="1" x14ac:dyDescent="0.25">
      <c r="A167" s="24" t="s">
        <v>173</v>
      </c>
      <c r="B167" s="25" t="s">
        <v>341</v>
      </c>
      <c r="C167" s="26">
        <v>8507408.0600000005</v>
      </c>
      <c r="D167" s="26">
        <v>9132902</v>
      </c>
      <c r="E167" s="26">
        <v>5850896.7599999998</v>
      </c>
      <c r="F167" s="27">
        <f t="shared" si="17"/>
        <v>68.774140357856524</v>
      </c>
      <c r="G167" s="27">
        <f t="shared" si="18"/>
        <v>64.063938932006494</v>
      </c>
      <c r="H167" s="28">
        <f t="shared" si="19"/>
        <v>-2656511.3000000007</v>
      </c>
      <c r="J167" s="39"/>
    </row>
    <row r="168" spans="1:10" ht="12.75" customHeight="1" x14ac:dyDescent="0.25">
      <c r="A168" s="22" t="s">
        <v>235</v>
      </c>
      <c r="B168" s="17" t="s">
        <v>63</v>
      </c>
      <c r="C168" s="18">
        <v>123344422.01000001</v>
      </c>
      <c r="D168" s="18">
        <v>172398390</v>
      </c>
      <c r="E168" s="18">
        <v>103267036.75</v>
      </c>
      <c r="F168" s="19">
        <f t="shared" si="17"/>
        <v>83.722502458706856</v>
      </c>
      <c r="G168" s="19">
        <f t="shared" si="18"/>
        <v>59.90023268198734</v>
      </c>
      <c r="H168" s="20">
        <f t="shared" si="19"/>
        <v>-20077385.260000005</v>
      </c>
      <c r="J168" s="39"/>
    </row>
    <row r="169" spans="1:10" ht="12.75" customHeight="1" x14ac:dyDescent="0.25">
      <c r="A169" s="24" t="s">
        <v>172</v>
      </c>
      <c r="B169" s="25" t="s">
        <v>4</v>
      </c>
      <c r="C169" s="26">
        <v>106600312.06</v>
      </c>
      <c r="D169" s="26">
        <v>127820288</v>
      </c>
      <c r="E169" s="26">
        <v>85007568.099999994</v>
      </c>
      <c r="F169" s="27">
        <f t="shared" si="17"/>
        <v>79.744201923305326</v>
      </c>
      <c r="G169" s="27">
        <f t="shared" si="18"/>
        <v>66.505536351162036</v>
      </c>
      <c r="H169" s="28">
        <f t="shared" si="19"/>
        <v>-21592743.960000008</v>
      </c>
      <c r="J169" s="39"/>
    </row>
    <row r="170" spans="1:10" ht="12.75" customHeight="1" x14ac:dyDescent="0.25">
      <c r="A170" s="24" t="s">
        <v>173</v>
      </c>
      <c r="B170" s="25" t="s">
        <v>341</v>
      </c>
      <c r="C170" s="26">
        <v>16744109.949999999</v>
      </c>
      <c r="D170" s="26">
        <v>44578102</v>
      </c>
      <c r="E170" s="26">
        <v>18259468.649999999</v>
      </c>
      <c r="F170" s="27">
        <f t="shared" si="17"/>
        <v>109.05010003234001</v>
      </c>
      <c r="G170" s="27">
        <f t="shared" si="18"/>
        <v>40.960623783399299</v>
      </c>
      <c r="H170" s="28">
        <f t="shared" si="19"/>
        <v>1515358.6999999993</v>
      </c>
      <c r="J170" s="39"/>
    </row>
    <row r="171" spans="1:10" ht="12.75" customHeight="1" x14ac:dyDescent="0.25">
      <c r="A171" s="22" t="s">
        <v>236</v>
      </c>
      <c r="B171" s="17" t="s">
        <v>64</v>
      </c>
      <c r="C171" s="18">
        <v>62412187.200000003</v>
      </c>
      <c r="D171" s="18">
        <v>76570434</v>
      </c>
      <c r="E171" s="18">
        <v>51668387.079999998</v>
      </c>
      <c r="F171" s="19">
        <f t="shared" si="17"/>
        <v>82.785733681193591</v>
      </c>
      <c r="G171" s="19">
        <f t="shared" si="18"/>
        <v>67.478247648433083</v>
      </c>
      <c r="H171" s="20">
        <f t="shared" si="19"/>
        <v>-10743800.120000005</v>
      </c>
      <c r="J171" s="39"/>
    </row>
    <row r="172" spans="1:10" ht="12.75" customHeight="1" x14ac:dyDescent="0.25">
      <c r="A172" s="24" t="s">
        <v>172</v>
      </c>
      <c r="B172" s="25" t="s">
        <v>4</v>
      </c>
      <c r="C172" s="26">
        <v>61072416.939999998</v>
      </c>
      <c r="D172" s="26">
        <v>69626609</v>
      </c>
      <c r="E172" s="26">
        <v>50881440.079999998</v>
      </c>
      <c r="F172" s="27">
        <f t="shared" si="17"/>
        <v>83.313290400784325</v>
      </c>
      <c r="G172" s="27">
        <f t="shared" si="18"/>
        <v>73.077578831966377</v>
      </c>
      <c r="H172" s="28">
        <f t="shared" si="19"/>
        <v>-10190976.859999999</v>
      </c>
      <c r="J172" s="39"/>
    </row>
    <row r="173" spans="1:10" ht="12.75" customHeight="1" x14ac:dyDescent="0.25">
      <c r="A173" s="24" t="s">
        <v>173</v>
      </c>
      <c r="B173" s="25" t="s">
        <v>341</v>
      </c>
      <c r="C173" s="26">
        <v>1339770.26</v>
      </c>
      <c r="D173" s="26">
        <v>6943825</v>
      </c>
      <c r="E173" s="26">
        <v>786947</v>
      </c>
      <c r="F173" s="27">
        <f t="shared" si="17"/>
        <v>58.737458465453621</v>
      </c>
      <c r="G173" s="27">
        <f t="shared" si="18"/>
        <v>11.333047707855542</v>
      </c>
      <c r="H173" s="28">
        <f t="shared" si="19"/>
        <v>-552823.26</v>
      </c>
      <c r="J173" s="39"/>
    </row>
    <row r="174" spans="1:10" ht="12.75" customHeight="1" x14ac:dyDescent="0.25">
      <c r="A174" s="22" t="s">
        <v>237</v>
      </c>
      <c r="B174" s="17" t="s">
        <v>65</v>
      </c>
      <c r="C174" s="18">
        <v>2861137.49</v>
      </c>
      <c r="D174" s="18">
        <v>3164703</v>
      </c>
      <c r="E174" s="18">
        <v>2433558.0699999998</v>
      </c>
      <c r="F174" s="19">
        <f t="shared" si="17"/>
        <v>85.055614366857981</v>
      </c>
      <c r="G174" s="19">
        <f t="shared" si="18"/>
        <v>76.896886374487579</v>
      </c>
      <c r="H174" s="20">
        <f t="shared" si="19"/>
        <v>-427579.42000000039</v>
      </c>
      <c r="J174" s="39"/>
    </row>
    <row r="175" spans="1:10" ht="12.75" customHeight="1" x14ac:dyDescent="0.25">
      <c r="A175" s="24" t="s">
        <v>172</v>
      </c>
      <c r="B175" s="25" t="s">
        <v>4</v>
      </c>
      <c r="C175" s="26">
        <v>2640331.89</v>
      </c>
      <c r="D175" s="26">
        <v>3131103</v>
      </c>
      <c r="E175" s="26">
        <v>2429998.36</v>
      </c>
      <c r="F175" s="27">
        <f t="shared" si="17"/>
        <v>92.033822308603774</v>
      </c>
      <c r="G175" s="27">
        <f t="shared" si="18"/>
        <v>77.608381455352955</v>
      </c>
      <c r="H175" s="28">
        <f t="shared" si="19"/>
        <v>-210333.53000000026</v>
      </c>
      <c r="J175" s="39"/>
    </row>
    <row r="176" spans="1:10" ht="12.75" customHeight="1" x14ac:dyDescent="0.25">
      <c r="A176" s="24" t="s">
        <v>173</v>
      </c>
      <c r="B176" s="25" t="s">
        <v>341</v>
      </c>
      <c r="C176" s="26">
        <v>220805.6</v>
      </c>
      <c r="D176" s="26">
        <v>33600</v>
      </c>
      <c r="E176" s="26">
        <v>3559.71</v>
      </c>
      <c r="F176" s="27">
        <f t="shared" si="17"/>
        <v>1.6121466122236032</v>
      </c>
      <c r="G176" s="27">
        <f t="shared" si="18"/>
        <v>10.594374999999999</v>
      </c>
      <c r="H176" s="28">
        <f t="shared" si="19"/>
        <v>-217245.89</v>
      </c>
      <c r="J176" s="39"/>
    </row>
    <row r="177" spans="1:10" ht="12.75" customHeight="1" x14ac:dyDescent="0.25">
      <c r="A177" s="22" t="s">
        <v>238</v>
      </c>
      <c r="B177" s="17" t="s">
        <v>66</v>
      </c>
      <c r="C177" s="18">
        <v>80995607.340000004</v>
      </c>
      <c r="D177" s="18">
        <v>114216574</v>
      </c>
      <c r="E177" s="18">
        <v>80756058.900000006</v>
      </c>
      <c r="F177" s="19">
        <f t="shared" si="17"/>
        <v>99.704245146289921</v>
      </c>
      <c r="G177" s="19">
        <f t="shared" si="18"/>
        <v>70.704326063921343</v>
      </c>
      <c r="H177" s="20">
        <f t="shared" si="19"/>
        <v>-239548.43999999762</v>
      </c>
      <c r="J177" s="39"/>
    </row>
    <row r="178" spans="1:10" ht="12.75" customHeight="1" x14ac:dyDescent="0.25">
      <c r="A178" s="24" t="s">
        <v>172</v>
      </c>
      <c r="B178" s="25" t="s">
        <v>4</v>
      </c>
      <c r="C178" s="26">
        <v>79851827.340000004</v>
      </c>
      <c r="D178" s="26">
        <v>112306374</v>
      </c>
      <c r="E178" s="26">
        <v>80056058.900000006</v>
      </c>
      <c r="F178" s="27">
        <f t="shared" si="17"/>
        <v>100.25576316385398</v>
      </c>
      <c r="G178" s="27">
        <f t="shared" si="18"/>
        <v>71.283628923857876</v>
      </c>
      <c r="H178" s="28">
        <f t="shared" si="19"/>
        <v>204231.56000000238</v>
      </c>
      <c r="J178" s="39"/>
    </row>
    <row r="179" spans="1:10" ht="12.75" customHeight="1" x14ac:dyDescent="0.25">
      <c r="A179" s="24" t="s">
        <v>173</v>
      </c>
      <c r="B179" s="25" t="s">
        <v>341</v>
      </c>
      <c r="C179" s="26">
        <v>1143780</v>
      </c>
      <c r="D179" s="26">
        <v>1910200</v>
      </c>
      <c r="E179" s="26">
        <v>700000</v>
      </c>
      <c r="F179" s="27">
        <f t="shared" si="17"/>
        <v>61.200580531221036</v>
      </c>
      <c r="G179" s="27">
        <f t="shared" si="18"/>
        <v>36.645377447387709</v>
      </c>
      <c r="H179" s="28">
        <f t="shared" si="19"/>
        <v>-443780</v>
      </c>
      <c r="J179" s="39"/>
    </row>
    <row r="180" spans="1:10" ht="12.75" customHeight="1" x14ac:dyDescent="0.25">
      <c r="A180" s="22" t="s">
        <v>239</v>
      </c>
      <c r="B180" s="17" t="s">
        <v>67</v>
      </c>
      <c r="C180" s="18">
        <v>117218860.91</v>
      </c>
      <c r="D180" s="18">
        <v>111348007</v>
      </c>
      <c r="E180" s="18">
        <v>60573872.600000001</v>
      </c>
      <c r="F180" s="19">
        <f t="shared" si="17"/>
        <v>51.675875477503816</v>
      </c>
      <c r="G180" s="19">
        <f t="shared" si="18"/>
        <v>54.400500046668995</v>
      </c>
      <c r="H180" s="20">
        <f t="shared" si="19"/>
        <v>-56644988.309999995</v>
      </c>
      <c r="J180" s="39"/>
    </row>
    <row r="181" spans="1:10" ht="12.75" customHeight="1" x14ac:dyDescent="0.25">
      <c r="A181" s="24" t="s">
        <v>172</v>
      </c>
      <c r="B181" s="25" t="s">
        <v>4</v>
      </c>
      <c r="C181" s="26">
        <v>117218860.91</v>
      </c>
      <c r="D181" s="26">
        <v>111348007</v>
      </c>
      <c r="E181" s="26">
        <v>60573872.600000001</v>
      </c>
      <c r="F181" s="27">
        <f t="shared" si="17"/>
        <v>51.675875477503816</v>
      </c>
      <c r="G181" s="27">
        <f t="shared" si="18"/>
        <v>54.400500046668995</v>
      </c>
      <c r="H181" s="28">
        <f t="shared" si="19"/>
        <v>-56644988.309999995</v>
      </c>
      <c r="J181" s="39"/>
    </row>
    <row r="182" spans="1:10" ht="12.75" customHeight="1" x14ac:dyDescent="0.25">
      <c r="A182" s="22" t="s">
        <v>240</v>
      </c>
      <c r="B182" s="17" t="s">
        <v>68</v>
      </c>
      <c r="C182" s="18">
        <v>3745405.08</v>
      </c>
      <c r="D182" s="18">
        <v>4537607</v>
      </c>
      <c r="E182" s="18">
        <v>2252046.7400000002</v>
      </c>
      <c r="F182" s="19">
        <f t="shared" si="17"/>
        <v>60.128255606467008</v>
      </c>
      <c r="G182" s="19">
        <f t="shared" si="18"/>
        <v>49.630713722012509</v>
      </c>
      <c r="H182" s="20">
        <f t="shared" si="19"/>
        <v>-1493358.3399999999</v>
      </c>
      <c r="J182" s="39"/>
    </row>
    <row r="183" spans="1:10" ht="12.75" customHeight="1" x14ac:dyDescent="0.25">
      <c r="A183" s="24" t="s">
        <v>172</v>
      </c>
      <c r="B183" s="25" t="s">
        <v>4</v>
      </c>
      <c r="C183" s="26">
        <v>3143585.58</v>
      </c>
      <c r="D183" s="26">
        <v>4124307</v>
      </c>
      <c r="E183" s="26">
        <v>2091791.94</v>
      </c>
      <c r="F183" s="27">
        <f t="shared" si="17"/>
        <v>66.541593564632649</v>
      </c>
      <c r="G183" s="27">
        <f t="shared" si="18"/>
        <v>50.718628365929106</v>
      </c>
      <c r="H183" s="28">
        <f t="shared" si="19"/>
        <v>-1051793.6400000001</v>
      </c>
      <c r="J183" s="39"/>
    </row>
    <row r="184" spans="1:10" ht="12.75" customHeight="1" x14ac:dyDescent="0.25">
      <c r="A184" s="24" t="s">
        <v>173</v>
      </c>
      <c r="B184" s="25" t="s">
        <v>341</v>
      </c>
      <c r="C184" s="26">
        <v>601819.5</v>
      </c>
      <c r="D184" s="26">
        <v>413300</v>
      </c>
      <c r="E184" s="26">
        <v>160254.79999999999</v>
      </c>
      <c r="F184" s="27">
        <f t="shared" si="17"/>
        <v>26.628382762605728</v>
      </c>
      <c r="G184" s="27">
        <f t="shared" si="18"/>
        <v>38.774449552383253</v>
      </c>
      <c r="H184" s="28">
        <f t="shared" si="19"/>
        <v>-441564.7</v>
      </c>
      <c r="J184" s="39"/>
    </row>
    <row r="185" spans="1:10" ht="12.75" customHeight="1" x14ac:dyDescent="0.25">
      <c r="A185" s="22" t="s">
        <v>241</v>
      </c>
      <c r="B185" s="17" t="s">
        <v>69</v>
      </c>
      <c r="C185" s="18">
        <v>36856925</v>
      </c>
      <c r="D185" s="18">
        <v>53018501</v>
      </c>
      <c r="E185" s="18">
        <v>35323545.810000002</v>
      </c>
      <c r="F185" s="19">
        <f t="shared" si="17"/>
        <v>95.839644273091153</v>
      </c>
      <c r="G185" s="19">
        <f t="shared" si="18"/>
        <v>66.62494250827649</v>
      </c>
      <c r="H185" s="20">
        <f t="shared" si="19"/>
        <v>-1533379.1899999976</v>
      </c>
      <c r="J185" s="39"/>
    </row>
    <row r="186" spans="1:10" ht="12.75" customHeight="1" x14ac:dyDescent="0.25">
      <c r="A186" s="24" t="s">
        <v>172</v>
      </c>
      <c r="B186" s="25" t="s">
        <v>4</v>
      </c>
      <c r="C186" s="26">
        <v>36573785</v>
      </c>
      <c r="D186" s="26">
        <v>52772501</v>
      </c>
      <c r="E186" s="26">
        <v>35188662.810000002</v>
      </c>
      <c r="F186" s="27">
        <f t="shared" si="17"/>
        <v>96.212800534590556</v>
      </c>
      <c r="G186" s="27">
        <f t="shared" si="18"/>
        <v>66.679922579375202</v>
      </c>
      <c r="H186" s="28">
        <f t="shared" si="19"/>
        <v>-1385122.1899999976</v>
      </c>
      <c r="J186" s="39"/>
    </row>
    <row r="187" spans="1:10" ht="12.75" customHeight="1" x14ac:dyDescent="0.25">
      <c r="A187" s="24" t="s">
        <v>173</v>
      </c>
      <c r="B187" s="25" t="s">
        <v>341</v>
      </c>
      <c r="C187" s="26">
        <v>283140</v>
      </c>
      <c r="D187" s="26">
        <v>246000</v>
      </c>
      <c r="E187" s="26">
        <v>134883</v>
      </c>
      <c r="F187" s="27">
        <f t="shared" si="17"/>
        <v>47.638270820089005</v>
      </c>
      <c r="G187" s="27">
        <f t="shared" si="18"/>
        <v>54.830487804878047</v>
      </c>
      <c r="H187" s="28">
        <f t="shared" si="19"/>
        <v>-148257</v>
      </c>
      <c r="J187" s="39"/>
    </row>
    <row r="188" spans="1:10" ht="12.75" customHeight="1" x14ac:dyDescent="0.25">
      <c r="A188" s="16" t="s">
        <v>242</v>
      </c>
      <c r="B188" s="17" t="s">
        <v>70</v>
      </c>
      <c r="C188" s="18">
        <v>4752235901.0200005</v>
      </c>
      <c r="D188" s="18">
        <v>7424540726</v>
      </c>
      <c r="E188" s="18">
        <v>5402138676.7600002</v>
      </c>
      <c r="F188" s="19">
        <f t="shared" si="17"/>
        <v>113.67572631654306</v>
      </c>
      <c r="G188" s="19">
        <f t="shared" si="18"/>
        <v>72.760577066299206</v>
      </c>
      <c r="H188" s="20">
        <f t="shared" si="19"/>
        <v>649902775.73999977</v>
      </c>
      <c r="J188" s="39"/>
    </row>
    <row r="189" spans="1:10" ht="12.75" customHeight="1" x14ac:dyDescent="0.25">
      <c r="A189" s="22" t="s">
        <v>243</v>
      </c>
      <c r="B189" s="17" t="s">
        <v>71</v>
      </c>
      <c r="C189" s="18">
        <v>4535651218.7399998</v>
      </c>
      <c r="D189" s="18">
        <v>7095876984</v>
      </c>
      <c r="E189" s="18">
        <v>5178559396.1499996</v>
      </c>
      <c r="F189" s="19">
        <f t="shared" si="17"/>
        <v>114.1745506081616</v>
      </c>
      <c r="G189" s="19">
        <f t="shared" si="18"/>
        <v>72.979836147480754</v>
      </c>
      <c r="H189" s="20">
        <f t="shared" si="19"/>
        <v>642908177.40999985</v>
      </c>
      <c r="J189" s="39"/>
    </row>
    <row r="190" spans="1:10" ht="12.75" customHeight="1" x14ac:dyDescent="0.25">
      <c r="A190" s="24" t="s">
        <v>172</v>
      </c>
      <c r="B190" s="25" t="s">
        <v>4</v>
      </c>
      <c r="C190" s="26">
        <v>4512067077.6899996</v>
      </c>
      <c r="D190" s="26">
        <v>6993536537</v>
      </c>
      <c r="E190" s="26">
        <v>5133572890.4899998</v>
      </c>
      <c r="F190" s="27">
        <f t="shared" si="17"/>
        <v>113.77430348660036</v>
      </c>
      <c r="G190" s="27">
        <f t="shared" si="18"/>
        <v>73.40453379102722</v>
      </c>
      <c r="H190" s="28">
        <f t="shared" si="19"/>
        <v>621505812.80000019</v>
      </c>
      <c r="J190" s="39"/>
    </row>
    <row r="191" spans="1:10" ht="12.75" customHeight="1" x14ac:dyDescent="0.25">
      <c r="A191" s="24" t="s">
        <v>173</v>
      </c>
      <c r="B191" s="25" t="s">
        <v>341</v>
      </c>
      <c r="C191" s="26">
        <v>23584141.050000001</v>
      </c>
      <c r="D191" s="26">
        <v>102340447</v>
      </c>
      <c r="E191" s="26">
        <v>44986505.659999996</v>
      </c>
      <c r="F191" s="27">
        <f t="shared" si="17"/>
        <v>190.74896798075244</v>
      </c>
      <c r="G191" s="27">
        <f t="shared" si="18"/>
        <v>43.957699012199939</v>
      </c>
      <c r="H191" s="28">
        <f t="shared" si="19"/>
        <v>21402364.609999996</v>
      </c>
      <c r="J191" s="39"/>
    </row>
    <row r="192" spans="1:10" ht="12.75" customHeight="1" x14ac:dyDescent="0.25">
      <c r="A192" s="22" t="s">
        <v>244</v>
      </c>
      <c r="B192" s="17" t="s">
        <v>72</v>
      </c>
      <c r="C192" s="18">
        <v>128133103.94</v>
      </c>
      <c r="D192" s="18">
        <v>213227871</v>
      </c>
      <c r="E192" s="18">
        <v>137142875.74000001</v>
      </c>
      <c r="F192" s="19">
        <f t="shared" si="17"/>
        <v>107.03157226583613</v>
      </c>
      <c r="G192" s="19">
        <f t="shared" si="18"/>
        <v>64.317518669967882</v>
      </c>
      <c r="H192" s="20">
        <f t="shared" si="19"/>
        <v>9009771.8000000119</v>
      </c>
      <c r="J192" s="39"/>
    </row>
    <row r="193" spans="1:10" ht="12.75" customHeight="1" x14ac:dyDescent="0.25">
      <c r="A193" s="24" t="s">
        <v>172</v>
      </c>
      <c r="B193" s="25" t="s">
        <v>4</v>
      </c>
      <c r="C193" s="26">
        <v>125251164.44</v>
      </c>
      <c r="D193" s="26">
        <v>204670650</v>
      </c>
      <c r="E193" s="26">
        <v>136592633.99000001</v>
      </c>
      <c r="F193" s="27">
        <f t="shared" si="17"/>
        <v>109.05498132548939</v>
      </c>
      <c r="G193" s="27">
        <f t="shared" si="18"/>
        <v>66.737773095458479</v>
      </c>
      <c r="H193" s="28">
        <f t="shared" si="19"/>
        <v>11341469.550000012</v>
      </c>
      <c r="J193" s="39"/>
    </row>
    <row r="194" spans="1:10" ht="12.75" customHeight="1" x14ac:dyDescent="0.25">
      <c r="A194" s="24" t="s">
        <v>173</v>
      </c>
      <c r="B194" s="25" t="s">
        <v>341</v>
      </c>
      <c r="C194" s="26">
        <v>2881939.5</v>
      </c>
      <c r="D194" s="26">
        <v>8557221</v>
      </c>
      <c r="E194" s="26">
        <v>550241.75</v>
      </c>
      <c r="F194" s="27">
        <f t="shared" si="17"/>
        <v>19.092758539865255</v>
      </c>
      <c r="G194" s="27">
        <f t="shared" si="18"/>
        <v>6.4301453707926903</v>
      </c>
      <c r="H194" s="28">
        <f t="shared" si="19"/>
        <v>-2331697.75</v>
      </c>
      <c r="J194" s="39"/>
    </row>
    <row r="195" spans="1:10" ht="12.75" customHeight="1" x14ac:dyDescent="0.25">
      <c r="A195" s="22" t="s">
        <v>245</v>
      </c>
      <c r="B195" s="17" t="s">
        <v>348</v>
      </c>
      <c r="C195" s="18">
        <v>75939781.920000002</v>
      </c>
      <c r="D195" s="18">
        <v>102505923</v>
      </c>
      <c r="E195" s="18">
        <v>76122656.459999993</v>
      </c>
      <c r="F195" s="19">
        <f t="shared" si="17"/>
        <v>100.24081520301526</v>
      </c>
      <c r="G195" s="19">
        <f t="shared" si="18"/>
        <v>74.261715062065235</v>
      </c>
      <c r="H195" s="20">
        <f t="shared" si="19"/>
        <v>182874.53999999166</v>
      </c>
      <c r="J195" s="39"/>
    </row>
    <row r="196" spans="1:10" ht="12.75" customHeight="1" x14ac:dyDescent="0.25">
      <c r="A196" s="24" t="s">
        <v>172</v>
      </c>
      <c r="B196" s="25" t="s">
        <v>4</v>
      </c>
      <c r="C196" s="26">
        <v>70165372.739999995</v>
      </c>
      <c r="D196" s="26">
        <v>95463919</v>
      </c>
      <c r="E196" s="26">
        <v>70877119.969999999</v>
      </c>
      <c r="F196" s="27">
        <f t="shared" si="17"/>
        <v>101.01438530461087</v>
      </c>
      <c r="G196" s="27">
        <f t="shared" si="18"/>
        <v>74.24493013952214</v>
      </c>
      <c r="H196" s="28">
        <f t="shared" si="19"/>
        <v>711747.23000000417</v>
      </c>
      <c r="J196" s="39"/>
    </row>
    <row r="197" spans="1:10" ht="12.75" customHeight="1" x14ac:dyDescent="0.25">
      <c r="A197" s="24" t="s">
        <v>173</v>
      </c>
      <c r="B197" s="25" t="s">
        <v>341</v>
      </c>
      <c r="C197" s="26">
        <v>5774409.1799999997</v>
      </c>
      <c r="D197" s="26">
        <v>7042004</v>
      </c>
      <c r="E197" s="26">
        <v>5245536.49</v>
      </c>
      <c r="F197" s="27">
        <f t="shared" si="17"/>
        <v>90.841094326467527</v>
      </c>
      <c r="G197" s="27">
        <f t="shared" si="18"/>
        <v>74.489257461370372</v>
      </c>
      <c r="H197" s="28">
        <f t="shared" si="19"/>
        <v>-528872.68999999948</v>
      </c>
      <c r="J197" s="39"/>
    </row>
    <row r="198" spans="1:10" ht="12.75" customHeight="1" x14ac:dyDescent="0.25">
      <c r="A198" s="22" t="s">
        <v>346</v>
      </c>
      <c r="B198" s="17" t="s">
        <v>347</v>
      </c>
      <c r="C198" s="18">
        <v>12511796.42</v>
      </c>
      <c r="D198" s="18">
        <v>12929948</v>
      </c>
      <c r="E198" s="18">
        <v>10313748.41</v>
      </c>
      <c r="F198" s="19">
        <f t="shared" ref="F198:F249" si="20">IF(C198=0,"x",E198/C198*100)</f>
        <v>82.432194896598233</v>
      </c>
      <c r="G198" s="19">
        <f t="shared" ref="G198:G249" si="21">IF(D198=0,"x",E198/D198*100)</f>
        <v>79.76635644629043</v>
      </c>
      <c r="H198" s="20">
        <f t="shared" ref="H198:H249" si="22">+E198-C198</f>
        <v>-2198048.0099999998</v>
      </c>
      <c r="J198" s="39"/>
    </row>
    <row r="199" spans="1:10" ht="12.75" customHeight="1" x14ac:dyDescent="0.25">
      <c r="A199" s="24" t="s">
        <v>172</v>
      </c>
      <c r="B199" s="25" t="s">
        <v>4</v>
      </c>
      <c r="C199" s="26">
        <v>10597358.529999999</v>
      </c>
      <c r="D199" s="26">
        <v>12804948</v>
      </c>
      <c r="E199" s="26">
        <v>9724435.5999999996</v>
      </c>
      <c r="F199" s="27">
        <f t="shared" si="20"/>
        <v>91.762825353800693</v>
      </c>
      <c r="G199" s="27">
        <f t="shared" si="21"/>
        <v>75.942796487732707</v>
      </c>
      <c r="H199" s="28">
        <f t="shared" si="22"/>
        <v>-872922.9299999997</v>
      </c>
      <c r="J199" s="39"/>
    </row>
    <row r="200" spans="1:10" ht="12.75" customHeight="1" x14ac:dyDescent="0.25">
      <c r="A200" s="24" t="s">
        <v>173</v>
      </c>
      <c r="B200" s="25" t="s">
        <v>341</v>
      </c>
      <c r="C200" s="26">
        <v>1914437.89</v>
      </c>
      <c r="D200" s="26">
        <v>125000</v>
      </c>
      <c r="E200" s="26">
        <v>589312.81000000006</v>
      </c>
      <c r="F200" s="27">
        <f t="shared" si="20"/>
        <v>30.782550485354221</v>
      </c>
      <c r="G200" s="27">
        <f t="shared" si="21"/>
        <v>471.45024799999999</v>
      </c>
      <c r="H200" s="28">
        <f t="shared" si="22"/>
        <v>-1325125.0799999998</v>
      </c>
      <c r="J200" s="39"/>
    </row>
    <row r="201" spans="1:10" ht="12.75" customHeight="1" x14ac:dyDescent="0.25">
      <c r="A201" s="16" t="s">
        <v>246</v>
      </c>
      <c r="B201" s="17" t="s">
        <v>73</v>
      </c>
      <c r="C201" s="18">
        <v>661890190.54999995</v>
      </c>
      <c r="D201" s="18">
        <v>941851843</v>
      </c>
      <c r="E201" s="18">
        <v>669760055.55999994</v>
      </c>
      <c r="F201" s="19">
        <f t="shared" si="20"/>
        <v>101.18899858652695</v>
      </c>
      <c r="G201" s="19">
        <f t="shared" si="21"/>
        <v>71.110977861090191</v>
      </c>
      <c r="H201" s="20">
        <f t="shared" si="22"/>
        <v>7869865.0099999905</v>
      </c>
      <c r="J201" s="39"/>
    </row>
    <row r="202" spans="1:10" ht="12.75" customHeight="1" x14ac:dyDescent="0.25">
      <c r="A202" s="22" t="s">
        <v>247</v>
      </c>
      <c r="B202" s="17" t="s">
        <v>74</v>
      </c>
      <c r="C202" s="18">
        <v>569042837.17999995</v>
      </c>
      <c r="D202" s="18">
        <v>793371143</v>
      </c>
      <c r="E202" s="18">
        <v>573480985.24000001</v>
      </c>
      <c r="F202" s="19">
        <f t="shared" si="20"/>
        <v>100.77993215449195</v>
      </c>
      <c r="G202" s="19">
        <f t="shared" si="21"/>
        <v>72.284074143594097</v>
      </c>
      <c r="H202" s="20">
        <f t="shared" si="22"/>
        <v>4438148.060000062</v>
      </c>
      <c r="J202" s="39"/>
    </row>
    <row r="203" spans="1:10" ht="12.75" customHeight="1" x14ac:dyDescent="0.25">
      <c r="A203" s="24" t="s">
        <v>172</v>
      </c>
      <c r="B203" s="25" t="s">
        <v>4</v>
      </c>
      <c r="C203" s="26">
        <v>568124673.61000001</v>
      </c>
      <c r="D203" s="26">
        <v>789391991</v>
      </c>
      <c r="E203" s="26">
        <v>573212845.90999997</v>
      </c>
      <c r="F203" s="27">
        <f t="shared" si="20"/>
        <v>100.89560840011902</v>
      </c>
      <c r="G203" s="27">
        <f t="shared" si="21"/>
        <v>72.6144744873653</v>
      </c>
      <c r="H203" s="28">
        <f t="shared" si="22"/>
        <v>5088172.2999999523</v>
      </c>
      <c r="J203" s="39"/>
    </row>
    <row r="204" spans="1:10" ht="12.75" customHeight="1" x14ac:dyDescent="0.25">
      <c r="A204" s="24" t="s">
        <v>173</v>
      </c>
      <c r="B204" s="25" t="s">
        <v>341</v>
      </c>
      <c r="C204" s="26">
        <v>918163.57</v>
      </c>
      <c r="D204" s="26">
        <v>3979152</v>
      </c>
      <c r="E204" s="26">
        <v>268139.33</v>
      </c>
      <c r="F204" s="27">
        <f t="shared" si="20"/>
        <v>29.203873771641803</v>
      </c>
      <c r="G204" s="27">
        <f t="shared" si="21"/>
        <v>6.7386048585226206</v>
      </c>
      <c r="H204" s="28">
        <f t="shared" si="22"/>
        <v>-650024.24</v>
      </c>
      <c r="J204" s="39"/>
    </row>
    <row r="205" spans="1:10" ht="12.75" customHeight="1" x14ac:dyDescent="0.25">
      <c r="A205" s="22" t="s">
        <v>248</v>
      </c>
      <c r="B205" s="17" t="s">
        <v>75</v>
      </c>
      <c r="C205" s="18">
        <v>36662691.18</v>
      </c>
      <c r="D205" s="18">
        <v>74005700</v>
      </c>
      <c r="E205" s="18">
        <v>40056090.539999999</v>
      </c>
      <c r="F205" s="19">
        <f t="shared" si="20"/>
        <v>109.25572905529408</v>
      </c>
      <c r="G205" s="19">
        <f t="shared" si="21"/>
        <v>54.125682940638356</v>
      </c>
      <c r="H205" s="20">
        <f t="shared" si="22"/>
        <v>3393399.3599999994</v>
      </c>
      <c r="J205" s="39"/>
    </row>
    <row r="206" spans="1:10" ht="12.75" customHeight="1" x14ac:dyDescent="0.25">
      <c r="A206" s="24" t="s">
        <v>172</v>
      </c>
      <c r="B206" s="25" t="s">
        <v>4</v>
      </c>
      <c r="C206" s="26">
        <v>36662691.18</v>
      </c>
      <c r="D206" s="26">
        <v>73955700</v>
      </c>
      <c r="E206" s="26">
        <v>40015378.039999999</v>
      </c>
      <c r="F206" s="27">
        <f t="shared" si="20"/>
        <v>109.14468292450101</v>
      </c>
      <c r="G206" s="27">
        <f t="shared" si="21"/>
        <v>54.107226407159956</v>
      </c>
      <c r="H206" s="28">
        <f t="shared" si="22"/>
        <v>3352686.8599999994</v>
      </c>
      <c r="J206" s="39"/>
    </row>
    <row r="207" spans="1:10" ht="12.75" customHeight="1" x14ac:dyDescent="0.25">
      <c r="A207" s="24" t="s">
        <v>173</v>
      </c>
      <c r="B207" s="25" t="s">
        <v>341</v>
      </c>
      <c r="C207" s="26"/>
      <c r="D207" s="26">
        <v>50000</v>
      </c>
      <c r="E207" s="26">
        <v>40712.5</v>
      </c>
      <c r="F207" s="27" t="str">
        <f t="shared" si="20"/>
        <v>x</v>
      </c>
      <c r="G207" s="27">
        <f t="shared" si="21"/>
        <v>81.424999999999997</v>
      </c>
      <c r="H207" s="28">
        <f t="shared" si="22"/>
        <v>40712.5</v>
      </c>
      <c r="J207" s="39"/>
    </row>
    <row r="208" spans="1:10" ht="12.75" customHeight="1" x14ac:dyDescent="0.25">
      <c r="A208" s="22" t="s">
        <v>249</v>
      </c>
      <c r="B208" s="17" t="s">
        <v>420</v>
      </c>
      <c r="C208" s="18">
        <v>56184662.189999998</v>
      </c>
      <c r="D208" s="18">
        <v>74475000</v>
      </c>
      <c r="E208" s="18">
        <v>56222979.780000001</v>
      </c>
      <c r="F208" s="19">
        <f t="shared" si="20"/>
        <v>100.06819937774196</v>
      </c>
      <c r="G208" s="19">
        <f t="shared" si="21"/>
        <v>75.492419979859022</v>
      </c>
      <c r="H208" s="20">
        <f t="shared" si="22"/>
        <v>38317.590000003576</v>
      </c>
      <c r="J208" s="39"/>
    </row>
    <row r="209" spans="1:10" ht="12.75" customHeight="1" x14ac:dyDescent="0.25">
      <c r="A209" s="24" t="s">
        <v>172</v>
      </c>
      <c r="B209" s="25" t="s">
        <v>4</v>
      </c>
      <c r="C209" s="26">
        <v>54407266.210000001</v>
      </c>
      <c r="D209" s="26">
        <v>72620000</v>
      </c>
      <c r="E209" s="26">
        <v>55167970.710000001</v>
      </c>
      <c r="F209" s="27">
        <f t="shared" si="20"/>
        <v>101.39816710706222</v>
      </c>
      <c r="G209" s="27">
        <f t="shared" si="21"/>
        <v>75.96801254475352</v>
      </c>
      <c r="H209" s="28">
        <f t="shared" si="22"/>
        <v>760704.5</v>
      </c>
      <c r="J209" s="39"/>
    </row>
    <row r="210" spans="1:10" ht="12.75" customHeight="1" x14ac:dyDescent="0.25">
      <c r="A210" s="24" t="s">
        <v>173</v>
      </c>
      <c r="B210" s="25" t="s">
        <v>341</v>
      </c>
      <c r="C210" s="26">
        <v>1777395.98</v>
      </c>
      <c r="D210" s="26">
        <v>1855000</v>
      </c>
      <c r="E210" s="26">
        <v>1055009.07</v>
      </c>
      <c r="F210" s="27">
        <f t="shared" si="20"/>
        <v>59.35700777268552</v>
      </c>
      <c r="G210" s="27">
        <f t="shared" si="21"/>
        <v>56.873804312668462</v>
      </c>
      <c r="H210" s="28">
        <f t="shared" si="22"/>
        <v>-722386.90999999992</v>
      </c>
      <c r="J210" s="39"/>
    </row>
    <row r="211" spans="1:10" ht="12.75" customHeight="1" x14ac:dyDescent="0.25">
      <c r="A211" s="16" t="s">
        <v>250</v>
      </c>
      <c r="B211" s="17" t="s">
        <v>76</v>
      </c>
      <c r="C211" s="18">
        <v>6842886827.1199999</v>
      </c>
      <c r="D211" s="18">
        <v>7754318534</v>
      </c>
      <c r="E211" s="18">
        <v>5730243627.8199997</v>
      </c>
      <c r="F211" s="19">
        <f t="shared" si="20"/>
        <v>83.740149042209367</v>
      </c>
      <c r="G211" s="19">
        <f t="shared" si="21"/>
        <v>73.897449565617748</v>
      </c>
      <c r="H211" s="20">
        <f t="shared" si="22"/>
        <v>-1112643199.3000002</v>
      </c>
      <c r="J211" s="39"/>
    </row>
    <row r="212" spans="1:10" ht="12.75" customHeight="1" x14ac:dyDescent="0.25">
      <c r="A212" s="22" t="s">
        <v>251</v>
      </c>
      <c r="B212" s="17" t="s">
        <v>77</v>
      </c>
      <c r="C212" s="18">
        <v>6444970871.6199999</v>
      </c>
      <c r="D212" s="18">
        <v>7174208884</v>
      </c>
      <c r="E212" s="18">
        <v>5308185557.8000002</v>
      </c>
      <c r="F212" s="19">
        <f t="shared" si="20"/>
        <v>82.361668710936172</v>
      </c>
      <c r="G212" s="19">
        <f t="shared" si="21"/>
        <v>73.989838372818696</v>
      </c>
      <c r="H212" s="20">
        <f t="shared" si="22"/>
        <v>-1136785313.8199997</v>
      </c>
      <c r="J212" s="39"/>
    </row>
    <row r="213" spans="1:10" ht="12.75" customHeight="1" x14ac:dyDescent="0.25">
      <c r="A213" s="24" t="s">
        <v>172</v>
      </c>
      <c r="B213" s="25" t="s">
        <v>4</v>
      </c>
      <c r="C213" s="26">
        <v>6430744402.04</v>
      </c>
      <c r="D213" s="26">
        <v>7099672938</v>
      </c>
      <c r="E213" s="26">
        <v>5295040223.96</v>
      </c>
      <c r="F213" s="27">
        <f t="shared" si="20"/>
        <v>82.339460145240338</v>
      </c>
      <c r="G213" s="27">
        <f t="shared" si="21"/>
        <v>74.581466923906348</v>
      </c>
      <c r="H213" s="28">
        <f t="shared" si="22"/>
        <v>-1135704178.0799999</v>
      </c>
      <c r="J213" s="39"/>
    </row>
    <row r="214" spans="1:10" ht="12.75" customHeight="1" x14ac:dyDescent="0.25">
      <c r="A214" s="24" t="s">
        <v>173</v>
      </c>
      <c r="B214" s="25" t="s">
        <v>341</v>
      </c>
      <c r="C214" s="26">
        <v>14226469.58</v>
      </c>
      <c r="D214" s="26">
        <v>74535946</v>
      </c>
      <c r="E214" s="26">
        <v>13145333.84</v>
      </c>
      <c r="F214" s="27">
        <f t="shared" si="20"/>
        <v>92.400533850507131</v>
      </c>
      <c r="G214" s="27">
        <f t="shared" si="21"/>
        <v>17.636233985679876</v>
      </c>
      <c r="H214" s="28">
        <f t="shared" si="22"/>
        <v>-1081135.7400000002</v>
      </c>
      <c r="J214" s="39"/>
    </row>
    <row r="215" spans="1:10" ht="12.75" customHeight="1" x14ac:dyDescent="0.25">
      <c r="A215" s="22" t="s">
        <v>252</v>
      </c>
      <c r="B215" s="17" t="s">
        <v>421</v>
      </c>
      <c r="C215" s="18">
        <v>261224330.81999999</v>
      </c>
      <c r="D215" s="18">
        <v>328753600</v>
      </c>
      <c r="E215" s="18">
        <v>260089434.38999999</v>
      </c>
      <c r="F215" s="19">
        <f t="shared" si="20"/>
        <v>99.565547195991471</v>
      </c>
      <c r="G215" s="19">
        <f t="shared" si="21"/>
        <v>79.113790507541211</v>
      </c>
      <c r="H215" s="20">
        <f t="shared" si="22"/>
        <v>-1134896.4300000072</v>
      </c>
      <c r="J215" s="39"/>
    </row>
    <row r="216" spans="1:10" ht="12.75" customHeight="1" x14ac:dyDescent="0.25">
      <c r="A216" s="24" t="s">
        <v>172</v>
      </c>
      <c r="B216" s="25" t="s">
        <v>4</v>
      </c>
      <c r="C216" s="26">
        <v>261118763.22999999</v>
      </c>
      <c r="D216" s="26">
        <v>328526600</v>
      </c>
      <c r="E216" s="26">
        <v>260064434.38999999</v>
      </c>
      <c r="F216" s="27">
        <f t="shared" si="20"/>
        <v>99.596226319794823</v>
      </c>
      <c r="G216" s="27">
        <f t="shared" si="21"/>
        <v>79.160845541883063</v>
      </c>
      <c r="H216" s="28">
        <f t="shared" si="22"/>
        <v>-1054328.8400000036</v>
      </c>
      <c r="J216" s="39"/>
    </row>
    <row r="217" spans="1:10" ht="12.75" customHeight="1" x14ac:dyDescent="0.25">
      <c r="A217" s="24" t="s">
        <v>173</v>
      </c>
      <c r="B217" s="25" t="s">
        <v>341</v>
      </c>
      <c r="C217" s="26">
        <v>105567.59</v>
      </c>
      <c r="D217" s="26">
        <v>227000</v>
      </c>
      <c r="E217" s="26">
        <v>25000</v>
      </c>
      <c r="F217" s="27">
        <f t="shared" si="20"/>
        <v>23.681510584830061</v>
      </c>
      <c r="G217" s="27">
        <f t="shared" si="21"/>
        <v>11.013215859030836</v>
      </c>
      <c r="H217" s="28">
        <f t="shared" si="22"/>
        <v>-80567.59</v>
      </c>
      <c r="J217" s="39"/>
    </row>
    <row r="218" spans="1:10" ht="12.75" customHeight="1" x14ac:dyDescent="0.25">
      <c r="A218" s="22" t="s">
        <v>253</v>
      </c>
      <c r="B218" s="17" t="s">
        <v>78</v>
      </c>
      <c r="C218" s="18">
        <v>13625115.93</v>
      </c>
      <c r="D218" s="18">
        <v>22433700</v>
      </c>
      <c r="E218" s="18">
        <v>12472000.99</v>
      </c>
      <c r="F218" s="19">
        <f t="shared" si="20"/>
        <v>91.536843092387542</v>
      </c>
      <c r="G218" s="19">
        <f t="shared" si="21"/>
        <v>55.594935253658562</v>
      </c>
      <c r="H218" s="20">
        <f t="shared" si="22"/>
        <v>-1153114.9399999995</v>
      </c>
      <c r="J218" s="39"/>
    </row>
    <row r="219" spans="1:10" ht="12.75" customHeight="1" x14ac:dyDescent="0.25">
      <c r="A219" s="24" t="s">
        <v>172</v>
      </c>
      <c r="B219" s="25" t="s">
        <v>4</v>
      </c>
      <c r="C219" s="26">
        <v>13187297.1</v>
      </c>
      <c r="D219" s="26">
        <v>19173700</v>
      </c>
      <c r="E219" s="26">
        <v>12244822.85</v>
      </c>
      <c r="F219" s="27">
        <f t="shared" si="20"/>
        <v>92.853165869752033</v>
      </c>
      <c r="G219" s="27">
        <f t="shared" si="21"/>
        <v>63.86259746423486</v>
      </c>
      <c r="H219" s="28">
        <f t="shared" si="22"/>
        <v>-942474.25</v>
      </c>
      <c r="J219" s="39"/>
    </row>
    <row r="220" spans="1:10" ht="12.75" customHeight="1" x14ac:dyDescent="0.25">
      <c r="A220" s="24" t="s">
        <v>173</v>
      </c>
      <c r="B220" s="25" t="s">
        <v>341</v>
      </c>
      <c r="C220" s="26">
        <v>437818.83</v>
      </c>
      <c r="D220" s="26">
        <v>3260000</v>
      </c>
      <c r="E220" s="26">
        <v>227178.14</v>
      </c>
      <c r="F220" s="27">
        <f t="shared" si="20"/>
        <v>51.888617947291124</v>
      </c>
      <c r="G220" s="27">
        <f t="shared" si="21"/>
        <v>6.9686546012269934</v>
      </c>
      <c r="H220" s="28">
        <f t="shared" si="22"/>
        <v>-210640.69</v>
      </c>
      <c r="J220" s="39"/>
    </row>
    <row r="221" spans="1:10" ht="12.75" customHeight="1" x14ac:dyDescent="0.25">
      <c r="A221" s="22" t="s">
        <v>339</v>
      </c>
      <c r="B221" s="17" t="s">
        <v>340</v>
      </c>
      <c r="C221" s="18">
        <v>59000340.07</v>
      </c>
      <c r="D221" s="18">
        <v>128643350</v>
      </c>
      <c r="E221" s="18">
        <v>86911971.459999993</v>
      </c>
      <c r="F221" s="19">
        <f t="shared" ref="F221:F223" si="23">IF(C221=0,"x",E221/C221*100)</f>
        <v>147.30757713749563</v>
      </c>
      <c r="G221" s="19">
        <f t="shared" ref="G221:G223" si="24">IF(D221=0,"x",E221/D221*100)</f>
        <v>67.560407483169556</v>
      </c>
      <c r="H221" s="20">
        <f t="shared" ref="H221:H223" si="25">+E221-C221</f>
        <v>27911631.389999993</v>
      </c>
      <c r="J221" s="39"/>
    </row>
    <row r="222" spans="1:10" ht="12.75" customHeight="1" x14ac:dyDescent="0.25">
      <c r="A222" s="24" t="s">
        <v>172</v>
      </c>
      <c r="B222" s="25" t="s">
        <v>4</v>
      </c>
      <c r="C222" s="26">
        <v>58015811.359999999</v>
      </c>
      <c r="D222" s="26">
        <v>115300616</v>
      </c>
      <c r="E222" s="26">
        <v>83674805.540000007</v>
      </c>
      <c r="F222" s="27">
        <f t="shared" si="23"/>
        <v>144.22758827034357</v>
      </c>
      <c r="G222" s="27">
        <f t="shared" si="24"/>
        <v>72.570996099448422</v>
      </c>
      <c r="H222" s="28">
        <f t="shared" si="25"/>
        <v>25658994.180000007</v>
      </c>
      <c r="J222" s="39"/>
    </row>
    <row r="223" spans="1:10" ht="12.75" customHeight="1" x14ac:dyDescent="0.25">
      <c r="A223" s="24" t="s">
        <v>173</v>
      </c>
      <c r="B223" s="25" t="s">
        <v>341</v>
      </c>
      <c r="C223" s="26">
        <v>984528.71</v>
      </c>
      <c r="D223" s="26">
        <v>13342734</v>
      </c>
      <c r="E223" s="26">
        <v>3237165.92</v>
      </c>
      <c r="F223" s="27">
        <f t="shared" si="23"/>
        <v>328.80360797198085</v>
      </c>
      <c r="G223" s="27">
        <f t="shared" si="24"/>
        <v>24.261638731612276</v>
      </c>
      <c r="H223" s="28">
        <f t="shared" si="25"/>
        <v>2252637.21</v>
      </c>
      <c r="J223" s="39"/>
    </row>
    <row r="224" spans="1:10" ht="12.75" customHeight="1" x14ac:dyDescent="0.25">
      <c r="A224" s="22" t="s">
        <v>254</v>
      </c>
      <c r="B224" s="17" t="s">
        <v>79</v>
      </c>
      <c r="C224" s="18">
        <v>3971456.89</v>
      </c>
      <c r="D224" s="18">
        <v>5633000</v>
      </c>
      <c r="E224" s="18">
        <v>3992533.26</v>
      </c>
      <c r="F224" s="19">
        <f t="shared" si="20"/>
        <v>100.53069617985958</v>
      </c>
      <c r="G224" s="19">
        <f t="shared" si="21"/>
        <v>70.877565418072081</v>
      </c>
      <c r="H224" s="20">
        <f t="shared" si="22"/>
        <v>21076.369999999646</v>
      </c>
      <c r="J224" s="39"/>
    </row>
    <row r="225" spans="1:10" ht="12.75" customHeight="1" x14ac:dyDescent="0.25">
      <c r="A225" s="24" t="s">
        <v>172</v>
      </c>
      <c r="B225" s="25" t="s">
        <v>4</v>
      </c>
      <c r="C225" s="26">
        <v>3960433.64</v>
      </c>
      <c r="D225" s="26">
        <v>5446000</v>
      </c>
      <c r="E225" s="26">
        <v>3892965.76</v>
      </c>
      <c r="F225" s="27">
        <f t="shared" si="20"/>
        <v>98.296452203653132</v>
      </c>
      <c r="G225" s="27">
        <f t="shared" si="21"/>
        <v>71.483029012118976</v>
      </c>
      <c r="H225" s="28">
        <f t="shared" si="22"/>
        <v>-67467.880000000354</v>
      </c>
      <c r="J225" s="39"/>
    </row>
    <row r="226" spans="1:10" ht="12.75" customHeight="1" x14ac:dyDescent="0.25">
      <c r="A226" s="24" t="s">
        <v>173</v>
      </c>
      <c r="B226" s="25" t="s">
        <v>341</v>
      </c>
      <c r="C226" s="26">
        <v>11023.25</v>
      </c>
      <c r="D226" s="26">
        <v>187000</v>
      </c>
      <c r="E226" s="26">
        <v>99567.5</v>
      </c>
      <c r="F226" s="27">
        <f t="shared" si="20"/>
        <v>903.24994897149202</v>
      </c>
      <c r="G226" s="27">
        <f t="shared" si="21"/>
        <v>53.244652406417117</v>
      </c>
      <c r="H226" s="28">
        <f t="shared" si="22"/>
        <v>88544.25</v>
      </c>
      <c r="J226" s="39"/>
    </row>
    <row r="227" spans="1:10" ht="12.75" customHeight="1" x14ac:dyDescent="0.25">
      <c r="A227" s="22" t="s">
        <v>255</v>
      </c>
      <c r="B227" s="17" t="s">
        <v>422</v>
      </c>
      <c r="C227" s="18">
        <v>2211326.81</v>
      </c>
      <c r="D227" s="18">
        <v>3381000</v>
      </c>
      <c r="E227" s="18">
        <v>2369079.83</v>
      </c>
      <c r="F227" s="19">
        <f t="shared" si="20"/>
        <v>107.13386276902237</v>
      </c>
      <c r="G227" s="19">
        <f t="shared" si="21"/>
        <v>70.070388346643014</v>
      </c>
      <c r="H227" s="20">
        <f t="shared" si="22"/>
        <v>157753.02000000002</v>
      </c>
      <c r="J227" s="39"/>
    </row>
    <row r="228" spans="1:10" ht="12.75" customHeight="1" x14ac:dyDescent="0.25">
      <c r="A228" s="24" t="s">
        <v>172</v>
      </c>
      <c r="B228" s="25" t="s">
        <v>4</v>
      </c>
      <c r="C228" s="26">
        <v>2199833.81</v>
      </c>
      <c r="D228" s="26">
        <v>3356000</v>
      </c>
      <c r="E228" s="26">
        <v>2360156.08</v>
      </c>
      <c r="F228" s="27">
        <f t="shared" si="20"/>
        <v>107.28792644568</v>
      </c>
      <c r="G228" s="27">
        <f t="shared" si="21"/>
        <v>70.32646245530394</v>
      </c>
      <c r="H228" s="28">
        <f t="shared" si="22"/>
        <v>160322.27000000002</v>
      </c>
      <c r="J228" s="39"/>
    </row>
    <row r="229" spans="1:10" ht="12.75" customHeight="1" x14ac:dyDescent="0.25">
      <c r="A229" s="24" t="s">
        <v>173</v>
      </c>
      <c r="B229" s="25" t="s">
        <v>341</v>
      </c>
      <c r="C229" s="26">
        <v>11493</v>
      </c>
      <c r="D229" s="26">
        <v>25000</v>
      </c>
      <c r="E229" s="26">
        <v>8923.75</v>
      </c>
      <c r="F229" s="27">
        <f t="shared" si="20"/>
        <v>77.645088314626292</v>
      </c>
      <c r="G229" s="27">
        <f t="shared" si="21"/>
        <v>35.695</v>
      </c>
      <c r="H229" s="28">
        <f t="shared" si="22"/>
        <v>-2569.25</v>
      </c>
      <c r="J229" s="39"/>
    </row>
    <row r="230" spans="1:10" ht="12.75" customHeight="1" x14ac:dyDescent="0.25">
      <c r="A230" s="22" t="s">
        <v>256</v>
      </c>
      <c r="B230" s="17" t="s">
        <v>80</v>
      </c>
      <c r="C230" s="18">
        <v>57883384.979999997</v>
      </c>
      <c r="D230" s="18">
        <v>91265000</v>
      </c>
      <c r="E230" s="18">
        <v>56223050.090000004</v>
      </c>
      <c r="F230" s="19">
        <f t="shared" si="20"/>
        <v>97.131586394655955</v>
      </c>
      <c r="G230" s="19">
        <f t="shared" si="21"/>
        <v>61.60417475483483</v>
      </c>
      <c r="H230" s="20">
        <f t="shared" si="22"/>
        <v>-1660334.8899999931</v>
      </c>
      <c r="J230" s="39"/>
    </row>
    <row r="231" spans="1:10" ht="12.75" customHeight="1" x14ac:dyDescent="0.25">
      <c r="A231" s="24" t="s">
        <v>172</v>
      </c>
      <c r="B231" s="25" t="s">
        <v>4</v>
      </c>
      <c r="C231" s="26">
        <v>56961793.920000002</v>
      </c>
      <c r="D231" s="26">
        <v>75271000</v>
      </c>
      <c r="E231" s="26">
        <v>55784926.25</v>
      </c>
      <c r="F231" s="27">
        <f t="shared" si="20"/>
        <v>97.933935030815817</v>
      </c>
      <c r="G231" s="27">
        <f t="shared" si="21"/>
        <v>74.112109909526907</v>
      </c>
      <c r="H231" s="28">
        <f t="shared" si="22"/>
        <v>-1176867.6700000018</v>
      </c>
      <c r="J231" s="39"/>
    </row>
    <row r="232" spans="1:10" ht="12.75" customHeight="1" x14ac:dyDescent="0.25">
      <c r="A232" s="24" t="s">
        <v>173</v>
      </c>
      <c r="B232" s="25" t="s">
        <v>341</v>
      </c>
      <c r="C232" s="26">
        <v>921591.06</v>
      </c>
      <c r="D232" s="26">
        <v>15994000</v>
      </c>
      <c r="E232" s="26">
        <v>438123.84</v>
      </c>
      <c r="F232" s="27">
        <f t="shared" si="20"/>
        <v>47.539940328848239</v>
      </c>
      <c r="G232" s="27">
        <f t="shared" si="21"/>
        <v>2.739301237964237</v>
      </c>
      <c r="H232" s="28">
        <f t="shared" si="22"/>
        <v>-483467.22000000003</v>
      </c>
      <c r="J232" s="39"/>
    </row>
    <row r="233" spans="1:10" ht="12.75" customHeight="1" x14ac:dyDescent="0.25">
      <c r="A233" s="16" t="s">
        <v>257</v>
      </c>
      <c r="B233" s="17" t="s">
        <v>423</v>
      </c>
      <c r="C233" s="18">
        <v>881181875.69000006</v>
      </c>
      <c r="D233" s="18">
        <v>1098504739</v>
      </c>
      <c r="E233" s="18">
        <v>887032102.23000002</v>
      </c>
      <c r="F233" s="19">
        <f t="shared" si="20"/>
        <v>100.66390681667382</v>
      </c>
      <c r="G233" s="19">
        <f t="shared" si="21"/>
        <v>80.749046475438107</v>
      </c>
      <c r="H233" s="20">
        <f t="shared" si="22"/>
        <v>5850226.5399999619</v>
      </c>
      <c r="J233" s="39"/>
    </row>
    <row r="234" spans="1:10" ht="12.75" customHeight="1" x14ac:dyDescent="0.25">
      <c r="A234" s="22" t="s">
        <v>258</v>
      </c>
      <c r="B234" s="17" t="s">
        <v>424</v>
      </c>
      <c r="C234" s="18">
        <v>562545166.83000004</v>
      </c>
      <c r="D234" s="18">
        <v>653440782</v>
      </c>
      <c r="E234" s="18">
        <v>500472420.44999999</v>
      </c>
      <c r="F234" s="19">
        <f t="shared" si="20"/>
        <v>88.965731102128856</v>
      </c>
      <c r="G234" s="19">
        <f t="shared" si="21"/>
        <v>76.590325280615872</v>
      </c>
      <c r="H234" s="20">
        <f t="shared" si="22"/>
        <v>-62072746.380000055</v>
      </c>
      <c r="J234" s="39"/>
    </row>
    <row r="235" spans="1:10" ht="12.75" customHeight="1" x14ac:dyDescent="0.25">
      <c r="A235" s="24" t="s">
        <v>172</v>
      </c>
      <c r="B235" s="25" t="s">
        <v>4</v>
      </c>
      <c r="C235" s="26">
        <v>557470479.38999999</v>
      </c>
      <c r="D235" s="26">
        <v>626322308</v>
      </c>
      <c r="E235" s="26">
        <v>498043075.77999997</v>
      </c>
      <c r="F235" s="27">
        <f t="shared" si="20"/>
        <v>89.339811558268138</v>
      </c>
      <c r="G235" s="27">
        <f t="shared" si="21"/>
        <v>79.518655078784121</v>
      </c>
      <c r="H235" s="28">
        <f t="shared" si="22"/>
        <v>-59427403.610000014</v>
      </c>
      <c r="J235" s="39"/>
    </row>
    <row r="236" spans="1:10" ht="12.75" customHeight="1" x14ac:dyDescent="0.25">
      <c r="A236" s="24" t="s">
        <v>173</v>
      </c>
      <c r="B236" s="25" t="s">
        <v>341</v>
      </c>
      <c r="C236" s="26">
        <v>5074687.4400000004</v>
      </c>
      <c r="D236" s="26">
        <v>27118474</v>
      </c>
      <c r="E236" s="26">
        <v>2429344.67</v>
      </c>
      <c r="F236" s="27">
        <f t="shared" si="20"/>
        <v>47.871808830062641</v>
      </c>
      <c r="G236" s="27">
        <f t="shared" si="21"/>
        <v>8.958264650142187</v>
      </c>
      <c r="H236" s="28">
        <f t="shared" si="22"/>
        <v>-2645342.7700000005</v>
      </c>
      <c r="J236" s="39"/>
    </row>
    <row r="237" spans="1:10" ht="12.75" customHeight="1" x14ac:dyDescent="0.25">
      <c r="A237" s="22" t="s">
        <v>259</v>
      </c>
      <c r="B237" s="17" t="s">
        <v>81</v>
      </c>
      <c r="C237" s="18">
        <v>7350015.46</v>
      </c>
      <c r="D237" s="18">
        <v>0</v>
      </c>
      <c r="E237" s="18"/>
      <c r="F237" s="19">
        <f t="shared" si="20"/>
        <v>0</v>
      </c>
      <c r="G237" s="19" t="str">
        <f t="shared" si="21"/>
        <v>x</v>
      </c>
      <c r="H237" s="20">
        <f t="shared" si="22"/>
        <v>-7350015.46</v>
      </c>
      <c r="J237" s="39"/>
    </row>
    <row r="238" spans="1:10" ht="12.75" customHeight="1" x14ac:dyDescent="0.25">
      <c r="A238" s="24" t="s">
        <v>172</v>
      </c>
      <c r="B238" s="25" t="s">
        <v>4</v>
      </c>
      <c r="C238" s="26">
        <v>7348845.46</v>
      </c>
      <c r="D238" s="26">
        <v>0</v>
      </c>
      <c r="E238" s="26"/>
      <c r="F238" s="27">
        <f t="shared" si="20"/>
        <v>0</v>
      </c>
      <c r="G238" s="27" t="str">
        <f t="shared" si="21"/>
        <v>x</v>
      </c>
      <c r="H238" s="28">
        <f t="shared" si="22"/>
        <v>-7348845.46</v>
      </c>
      <c r="J238" s="39"/>
    </row>
    <row r="239" spans="1:10" ht="12.75" customHeight="1" x14ac:dyDescent="0.25">
      <c r="A239" s="24" t="s">
        <v>173</v>
      </c>
      <c r="B239" s="25" t="s">
        <v>341</v>
      </c>
      <c r="C239" s="26">
        <v>1170</v>
      </c>
      <c r="D239" s="26">
        <v>0</v>
      </c>
      <c r="E239" s="26"/>
      <c r="F239" s="27">
        <f t="shared" ref="F239" si="26">IF(C239=0,"x",E239/C239*100)</f>
        <v>0</v>
      </c>
      <c r="G239" s="27" t="str">
        <f t="shared" ref="G239" si="27">IF(D239=0,"x",E239/D239*100)</f>
        <v>x</v>
      </c>
      <c r="H239" s="28">
        <f t="shared" ref="H239" si="28">+E239-C239</f>
        <v>-1170</v>
      </c>
      <c r="J239" s="39"/>
    </row>
    <row r="240" spans="1:10" ht="12.75" customHeight="1" x14ac:dyDescent="0.25">
      <c r="A240" s="22" t="s">
        <v>260</v>
      </c>
      <c r="B240" s="17" t="s">
        <v>82</v>
      </c>
      <c r="C240" s="18">
        <v>111925337.94</v>
      </c>
      <c r="D240" s="18">
        <v>184760904</v>
      </c>
      <c r="E240" s="18">
        <v>156308965.83000001</v>
      </c>
      <c r="F240" s="19">
        <f t="shared" si="20"/>
        <v>139.65467400580272</v>
      </c>
      <c r="G240" s="19">
        <f t="shared" si="21"/>
        <v>84.600671703792926</v>
      </c>
      <c r="H240" s="20">
        <f t="shared" si="22"/>
        <v>44383627.890000015</v>
      </c>
      <c r="J240" s="39"/>
    </row>
    <row r="241" spans="1:10" ht="12.75" customHeight="1" x14ac:dyDescent="0.25">
      <c r="A241" s="24" t="s">
        <v>172</v>
      </c>
      <c r="B241" s="25" t="s">
        <v>4</v>
      </c>
      <c r="C241" s="26">
        <v>93123126.290000007</v>
      </c>
      <c r="D241" s="26">
        <v>169230904</v>
      </c>
      <c r="E241" s="26">
        <v>147543125.40000001</v>
      </c>
      <c r="F241" s="27">
        <f t="shared" si="20"/>
        <v>158.43875874670229</v>
      </c>
      <c r="G241" s="27">
        <f t="shared" si="21"/>
        <v>87.184504669430822</v>
      </c>
      <c r="H241" s="28">
        <f t="shared" si="22"/>
        <v>54419999.109999999</v>
      </c>
      <c r="J241" s="39"/>
    </row>
    <row r="242" spans="1:10" ht="12.75" customHeight="1" x14ac:dyDescent="0.25">
      <c r="A242" s="24" t="s">
        <v>173</v>
      </c>
      <c r="B242" s="25" t="s">
        <v>341</v>
      </c>
      <c r="C242" s="26">
        <v>18802211.649999999</v>
      </c>
      <c r="D242" s="26">
        <v>15530000</v>
      </c>
      <c r="E242" s="26">
        <v>8765840.4299999997</v>
      </c>
      <c r="F242" s="27">
        <f t="shared" si="20"/>
        <v>46.621326220418332</v>
      </c>
      <c r="G242" s="27">
        <f t="shared" si="21"/>
        <v>56.444561687057302</v>
      </c>
      <c r="H242" s="28">
        <f t="shared" si="22"/>
        <v>-10036371.219999999</v>
      </c>
      <c r="J242" s="39"/>
    </row>
    <row r="243" spans="1:10" ht="12.75" customHeight="1" x14ac:dyDescent="0.25">
      <c r="A243" s="22" t="s">
        <v>261</v>
      </c>
      <c r="B243" s="17" t="s">
        <v>83</v>
      </c>
      <c r="C243" s="18">
        <v>199361355.46000001</v>
      </c>
      <c r="D243" s="18">
        <v>260303053</v>
      </c>
      <c r="E243" s="18">
        <v>230250715.94999999</v>
      </c>
      <c r="F243" s="19">
        <f t="shared" si="20"/>
        <v>115.49415653737248</v>
      </c>
      <c r="G243" s="19">
        <f t="shared" si="21"/>
        <v>88.454865702247446</v>
      </c>
      <c r="H243" s="20">
        <f t="shared" si="22"/>
        <v>30889360.48999998</v>
      </c>
      <c r="J243" s="39"/>
    </row>
    <row r="244" spans="1:10" ht="12.75" customHeight="1" x14ac:dyDescent="0.25">
      <c r="A244" s="24" t="s">
        <v>172</v>
      </c>
      <c r="B244" s="25" t="s">
        <v>4</v>
      </c>
      <c r="C244" s="26">
        <v>191790734.94999999</v>
      </c>
      <c r="D244" s="26">
        <v>249099302</v>
      </c>
      <c r="E244" s="26">
        <v>221887309.71000001</v>
      </c>
      <c r="F244" s="27">
        <f t="shared" si="20"/>
        <v>115.69240285139229</v>
      </c>
      <c r="G244" s="27">
        <f t="shared" si="21"/>
        <v>89.075845628021881</v>
      </c>
      <c r="H244" s="28">
        <f t="shared" si="22"/>
        <v>30096574.76000002</v>
      </c>
      <c r="J244" s="39"/>
    </row>
    <row r="245" spans="1:10" ht="12.75" customHeight="1" x14ac:dyDescent="0.25">
      <c r="A245" s="24" t="s">
        <v>173</v>
      </c>
      <c r="B245" s="25" t="s">
        <v>341</v>
      </c>
      <c r="C245" s="26">
        <v>7570620.5099999998</v>
      </c>
      <c r="D245" s="26">
        <v>11203751</v>
      </c>
      <c r="E245" s="26">
        <v>8363406.2400000002</v>
      </c>
      <c r="F245" s="27">
        <f t="shared" si="20"/>
        <v>110.47187253611264</v>
      </c>
      <c r="G245" s="27">
        <f t="shared" si="21"/>
        <v>74.648269494743317</v>
      </c>
      <c r="H245" s="28">
        <f t="shared" si="22"/>
        <v>792785.73000000045</v>
      </c>
      <c r="J245" s="39"/>
    </row>
    <row r="246" spans="1:10" ht="12.75" customHeight="1" x14ac:dyDescent="0.25">
      <c r="A246" s="16" t="s">
        <v>262</v>
      </c>
      <c r="B246" s="17" t="s">
        <v>425</v>
      </c>
      <c r="C246" s="18">
        <v>2638021814.25</v>
      </c>
      <c r="D246" s="18">
        <v>5653186570</v>
      </c>
      <c r="E246" s="18">
        <v>4127160216.8400002</v>
      </c>
      <c r="F246" s="19">
        <f t="shared" si="20"/>
        <v>156.44905567292923</v>
      </c>
      <c r="G246" s="19">
        <f t="shared" si="21"/>
        <v>73.00590853911973</v>
      </c>
      <c r="H246" s="20">
        <f t="shared" si="22"/>
        <v>1489138402.5900002</v>
      </c>
      <c r="J246" s="39"/>
    </row>
    <row r="247" spans="1:10" ht="12.75" customHeight="1" x14ac:dyDescent="0.25">
      <c r="A247" s="22" t="s">
        <v>263</v>
      </c>
      <c r="B247" s="17" t="s">
        <v>426</v>
      </c>
      <c r="C247" s="18">
        <v>1555178218.55</v>
      </c>
      <c r="D247" s="18">
        <v>3258555622</v>
      </c>
      <c r="E247" s="18">
        <v>2531543335.6399999</v>
      </c>
      <c r="F247" s="19">
        <f t="shared" si="20"/>
        <v>162.78155811623523</v>
      </c>
      <c r="G247" s="19">
        <f t="shared" si="21"/>
        <v>77.689124547955927</v>
      </c>
      <c r="H247" s="20">
        <f t="shared" si="22"/>
        <v>976365117.08999991</v>
      </c>
      <c r="J247" s="39"/>
    </row>
    <row r="248" spans="1:10" ht="12.75" customHeight="1" x14ac:dyDescent="0.25">
      <c r="A248" s="24" t="s">
        <v>172</v>
      </c>
      <c r="B248" s="25" t="s">
        <v>4</v>
      </c>
      <c r="C248" s="26">
        <v>1526781606.1300001</v>
      </c>
      <c r="D248" s="26">
        <v>3146231942</v>
      </c>
      <c r="E248" s="26">
        <v>2451428260.6300001</v>
      </c>
      <c r="F248" s="27">
        <f t="shared" si="20"/>
        <v>160.56181517956207</v>
      </c>
      <c r="G248" s="27">
        <f t="shared" si="21"/>
        <v>77.916323583940013</v>
      </c>
      <c r="H248" s="28">
        <f t="shared" si="22"/>
        <v>924646654.5</v>
      </c>
      <c r="J248" s="39"/>
    </row>
    <row r="249" spans="1:10" ht="12.75" customHeight="1" x14ac:dyDescent="0.25">
      <c r="A249" s="24" t="s">
        <v>173</v>
      </c>
      <c r="B249" s="25" t="s">
        <v>341</v>
      </c>
      <c r="C249" s="26">
        <v>28396612.420000002</v>
      </c>
      <c r="D249" s="26">
        <v>112323680</v>
      </c>
      <c r="E249" s="26">
        <v>80115075.010000005</v>
      </c>
      <c r="F249" s="27">
        <f t="shared" si="20"/>
        <v>282.12898716599801</v>
      </c>
      <c r="G249" s="27">
        <f t="shared" si="21"/>
        <v>71.325187182257565</v>
      </c>
      <c r="H249" s="28">
        <f t="shared" si="22"/>
        <v>51718462.590000004</v>
      </c>
      <c r="J249" s="39"/>
    </row>
    <row r="250" spans="1:10" ht="12.75" customHeight="1" x14ac:dyDescent="0.25">
      <c r="A250" s="22" t="s">
        <v>264</v>
      </c>
      <c r="B250" s="17" t="s">
        <v>84</v>
      </c>
      <c r="C250" s="18">
        <v>586081233.25</v>
      </c>
      <c r="D250" s="18">
        <v>762436850</v>
      </c>
      <c r="E250" s="18">
        <v>440425618.25999999</v>
      </c>
      <c r="F250" s="19">
        <f t="shared" ref="F250:F313" si="29">IF(C250=0,"x",E250/C250*100)</f>
        <v>75.147538135235109</v>
      </c>
      <c r="G250" s="19">
        <f t="shared" ref="G250:G313" si="30">IF(D250=0,"x",E250/D250*100)</f>
        <v>57.76552094248855</v>
      </c>
      <c r="H250" s="20">
        <f t="shared" ref="H250:H313" si="31">+E250-C250</f>
        <v>-145655614.99000001</v>
      </c>
      <c r="J250" s="39"/>
    </row>
    <row r="251" spans="1:10" ht="12.75" customHeight="1" x14ac:dyDescent="0.25">
      <c r="A251" s="24" t="s">
        <v>172</v>
      </c>
      <c r="B251" s="25" t="s">
        <v>4</v>
      </c>
      <c r="C251" s="26">
        <v>448931970.56999999</v>
      </c>
      <c r="D251" s="26">
        <v>408334156</v>
      </c>
      <c r="E251" s="26">
        <v>319753392.44999999</v>
      </c>
      <c r="F251" s="27">
        <f t="shared" si="29"/>
        <v>71.225355602100564</v>
      </c>
      <c r="G251" s="27">
        <f t="shared" si="30"/>
        <v>78.306795488839782</v>
      </c>
      <c r="H251" s="28">
        <f t="shared" si="31"/>
        <v>-129178578.12</v>
      </c>
      <c r="J251" s="39"/>
    </row>
    <row r="252" spans="1:10" ht="12.75" customHeight="1" x14ac:dyDescent="0.25">
      <c r="A252" s="24" t="s">
        <v>173</v>
      </c>
      <c r="B252" s="25" t="s">
        <v>341</v>
      </c>
      <c r="C252" s="26">
        <v>137149262.68000001</v>
      </c>
      <c r="D252" s="26">
        <v>354102694</v>
      </c>
      <c r="E252" s="26">
        <v>120672225.81</v>
      </c>
      <c r="F252" s="27">
        <f t="shared" si="29"/>
        <v>87.98605508478407</v>
      </c>
      <c r="G252" s="27">
        <f t="shared" si="30"/>
        <v>34.078313397412337</v>
      </c>
      <c r="H252" s="28">
        <f t="shared" si="31"/>
        <v>-16477036.870000005</v>
      </c>
      <c r="J252" s="39"/>
    </row>
    <row r="253" spans="1:10" ht="12.75" customHeight="1" x14ac:dyDescent="0.25">
      <c r="A253" s="22" t="s">
        <v>265</v>
      </c>
      <c r="B253" s="17" t="s">
        <v>85</v>
      </c>
      <c r="C253" s="18">
        <v>115498458.43000001</v>
      </c>
      <c r="D253" s="18">
        <v>252967272</v>
      </c>
      <c r="E253" s="18">
        <v>110940643.15000001</v>
      </c>
      <c r="F253" s="19">
        <f t="shared" si="29"/>
        <v>96.053786914599954</v>
      </c>
      <c r="G253" s="19">
        <f t="shared" si="30"/>
        <v>43.855729744359977</v>
      </c>
      <c r="H253" s="20">
        <f t="shared" si="31"/>
        <v>-4557815.2800000012</v>
      </c>
      <c r="J253" s="39"/>
    </row>
    <row r="254" spans="1:10" ht="12.75" customHeight="1" x14ac:dyDescent="0.25">
      <c r="A254" s="24" t="s">
        <v>172</v>
      </c>
      <c r="B254" s="25" t="s">
        <v>4</v>
      </c>
      <c r="C254" s="26">
        <v>93859928.670000002</v>
      </c>
      <c r="D254" s="26">
        <v>120239340</v>
      </c>
      <c r="E254" s="26">
        <v>88210209.730000004</v>
      </c>
      <c r="F254" s="27">
        <f t="shared" si="29"/>
        <v>93.980691206506535</v>
      </c>
      <c r="G254" s="27">
        <f t="shared" si="30"/>
        <v>73.362187225911256</v>
      </c>
      <c r="H254" s="28">
        <f t="shared" si="31"/>
        <v>-5649718.9399999976</v>
      </c>
      <c r="J254" s="39"/>
    </row>
    <row r="255" spans="1:10" ht="12.75" customHeight="1" x14ac:dyDescent="0.25">
      <c r="A255" s="24" t="s">
        <v>173</v>
      </c>
      <c r="B255" s="25" t="s">
        <v>341</v>
      </c>
      <c r="C255" s="26">
        <v>21638529.760000002</v>
      </c>
      <c r="D255" s="26">
        <v>132727932</v>
      </c>
      <c r="E255" s="26">
        <v>22730433.420000002</v>
      </c>
      <c r="F255" s="27">
        <f t="shared" si="29"/>
        <v>105.04610836369504</v>
      </c>
      <c r="G255" s="27">
        <f t="shared" si="30"/>
        <v>17.125583950181642</v>
      </c>
      <c r="H255" s="28">
        <f t="shared" si="31"/>
        <v>1091903.6600000001</v>
      </c>
      <c r="J255" s="39"/>
    </row>
    <row r="256" spans="1:10" ht="12.75" customHeight="1" x14ac:dyDescent="0.25">
      <c r="A256" s="22" t="s">
        <v>266</v>
      </c>
      <c r="B256" s="17" t="s">
        <v>86</v>
      </c>
      <c r="C256" s="18">
        <v>181157822.06999999</v>
      </c>
      <c r="D256" s="18">
        <v>536586629</v>
      </c>
      <c r="E256" s="18">
        <v>382982841.81</v>
      </c>
      <c r="F256" s="19">
        <f t="shared" si="29"/>
        <v>211.40839376067024</v>
      </c>
      <c r="G256" s="19">
        <f t="shared" si="30"/>
        <v>71.373907047169453</v>
      </c>
      <c r="H256" s="20">
        <f t="shared" si="31"/>
        <v>201825019.74000001</v>
      </c>
      <c r="J256" s="39"/>
    </row>
    <row r="257" spans="1:10" ht="12.75" customHeight="1" x14ac:dyDescent="0.25">
      <c r="A257" s="24" t="s">
        <v>172</v>
      </c>
      <c r="B257" s="25" t="s">
        <v>4</v>
      </c>
      <c r="C257" s="26">
        <v>180921550.81999999</v>
      </c>
      <c r="D257" s="26">
        <v>291133629</v>
      </c>
      <c r="E257" s="26">
        <v>240870712.5</v>
      </c>
      <c r="F257" s="27">
        <f t="shared" si="29"/>
        <v>133.13544539513913</v>
      </c>
      <c r="G257" s="27">
        <f t="shared" si="30"/>
        <v>82.735448092119924</v>
      </c>
      <c r="H257" s="28">
        <f t="shared" si="31"/>
        <v>59949161.680000007</v>
      </c>
      <c r="J257" s="39"/>
    </row>
    <row r="258" spans="1:10" ht="12.75" customHeight="1" x14ac:dyDescent="0.25">
      <c r="A258" s="24" t="s">
        <v>173</v>
      </c>
      <c r="B258" s="25" t="s">
        <v>341</v>
      </c>
      <c r="C258" s="26">
        <v>236271.25</v>
      </c>
      <c r="D258" s="26">
        <v>245453000</v>
      </c>
      <c r="E258" s="26">
        <v>142112129.31</v>
      </c>
      <c r="F258" s="27">
        <f t="shared" si="29"/>
        <v>60147.8721215552</v>
      </c>
      <c r="G258" s="27">
        <f t="shared" si="30"/>
        <v>57.897898705658513</v>
      </c>
      <c r="H258" s="28">
        <f t="shared" si="31"/>
        <v>141875858.06</v>
      </c>
      <c r="J258" s="39"/>
    </row>
    <row r="259" spans="1:10" ht="12.75" customHeight="1" x14ac:dyDescent="0.25">
      <c r="A259" s="22" t="s">
        <v>267</v>
      </c>
      <c r="B259" s="17" t="s">
        <v>87</v>
      </c>
      <c r="C259" s="18">
        <v>22613616.210000001</v>
      </c>
      <c r="D259" s="18">
        <v>31947000</v>
      </c>
      <c r="E259" s="18">
        <v>20659629.859999999</v>
      </c>
      <c r="F259" s="19">
        <f t="shared" si="29"/>
        <v>91.35924864093198</v>
      </c>
      <c r="G259" s="19">
        <f t="shared" si="30"/>
        <v>64.668450433530538</v>
      </c>
      <c r="H259" s="20">
        <f t="shared" si="31"/>
        <v>-1953986.3500000015</v>
      </c>
      <c r="J259" s="39"/>
    </row>
    <row r="260" spans="1:10" ht="12.75" customHeight="1" x14ac:dyDescent="0.25">
      <c r="A260" s="24" t="s">
        <v>172</v>
      </c>
      <c r="B260" s="25" t="s">
        <v>4</v>
      </c>
      <c r="C260" s="26">
        <v>21973831.93</v>
      </c>
      <c r="D260" s="26">
        <v>31440000</v>
      </c>
      <c r="E260" s="26">
        <v>20560507.91</v>
      </c>
      <c r="F260" s="27">
        <f t="shared" si="29"/>
        <v>93.568149494806846</v>
      </c>
      <c r="G260" s="27">
        <f t="shared" si="30"/>
        <v>65.396017525445288</v>
      </c>
      <c r="H260" s="28">
        <f t="shared" si="31"/>
        <v>-1413324.0199999996</v>
      </c>
      <c r="J260" s="39"/>
    </row>
    <row r="261" spans="1:10" ht="12.75" customHeight="1" x14ac:dyDescent="0.25">
      <c r="A261" s="24" t="s">
        <v>173</v>
      </c>
      <c r="B261" s="25" t="s">
        <v>341</v>
      </c>
      <c r="C261" s="26">
        <v>639784.28</v>
      </c>
      <c r="D261" s="26">
        <v>507000</v>
      </c>
      <c r="E261" s="26">
        <v>99121.95</v>
      </c>
      <c r="F261" s="27">
        <f t="shared" si="29"/>
        <v>15.493026805847746</v>
      </c>
      <c r="G261" s="27">
        <f t="shared" si="30"/>
        <v>19.550680473372779</v>
      </c>
      <c r="H261" s="28">
        <f t="shared" si="31"/>
        <v>-540662.33000000007</v>
      </c>
      <c r="J261" s="39"/>
    </row>
    <row r="262" spans="1:10" ht="12.75" customHeight="1" x14ac:dyDescent="0.25">
      <c r="A262" s="22" t="s">
        <v>381</v>
      </c>
      <c r="B262" s="17" t="s">
        <v>53</v>
      </c>
      <c r="C262" s="18">
        <v>71994101.900000006</v>
      </c>
      <c r="D262" s="18">
        <v>602491967</v>
      </c>
      <c r="E262" s="18">
        <v>526755303.32999998</v>
      </c>
      <c r="F262" s="19">
        <f t="shared" ref="F262:F276" si="32">IF(C262=0,"x",E262/C262*100)</f>
        <v>731.66452449349867</v>
      </c>
      <c r="G262" s="19">
        <f t="shared" ref="G262:G276" si="33">IF(D262=0,"x",E262/D262*100)</f>
        <v>87.429431790249907</v>
      </c>
      <c r="H262" s="31">
        <f t="shared" ref="H262:H276" si="34">+E262-C262</f>
        <v>454761201.42999995</v>
      </c>
      <c r="J262" s="39"/>
    </row>
    <row r="263" spans="1:10" ht="12.75" customHeight="1" x14ac:dyDescent="0.25">
      <c r="A263" s="24" t="s">
        <v>172</v>
      </c>
      <c r="B263" s="25" t="s">
        <v>4</v>
      </c>
      <c r="C263" s="26">
        <v>16183852.93</v>
      </c>
      <c r="D263" s="26">
        <v>112356699</v>
      </c>
      <c r="E263" s="26">
        <v>100395140.08</v>
      </c>
      <c r="F263" s="27">
        <f t="shared" si="32"/>
        <v>620.3414014835588</v>
      </c>
      <c r="G263" s="27">
        <f t="shared" si="33"/>
        <v>89.35394237596816</v>
      </c>
      <c r="H263" s="28">
        <f t="shared" si="34"/>
        <v>84211287.150000006</v>
      </c>
      <c r="J263" s="39"/>
    </row>
    <row r="264" spans="1:10" ht="12.75" customHeight="1" x14ac:dyDescent="0.25">
      <c r="A264" s="24" t="s">
        <v>173</v>
      </c>
      <c r="B264" s="25" t="s">
        <v>341</v>
      </c>
      <c r="C264" s="26">
        <v>55810248.969999999</v>
      </c>
      <c r="D264" s="26">
        <v>490135268</v>
      </c>
      <c r="E264" s="26">
        <v>426360163.25</v>
      </c>
      <c r="F264" s="27">
        <f t="shared" si="32"/>
        <v>763.94599758761842</v>
      </c>
      <c r="G264" s="27">
        <f t="shared" si="33"/>
        <v>86.988264482530568</v>
      </c>
      <c r="H264" s="28">
        <f t="shared" si="34"/>
        <v>370549914.27999997</v>
      </c>
      <c r="J264" s="39"/>
    </row>
    <row r="265" spans="1:10" ht="12.75" customHeight="1" x14ac:dyDescent="0.25">
      <c r="A265" s="22" t="s">
        <v>382</v>
      </c>
      <c r="B265" s="17" t="s">
        <v>54</v>
      </c>
      <c r="C265" s="18">
        <v>12227451.039999999</v>
      </c>
      <c r="D265" s="18">
        <v>17712218</v>
      </c>
      <c r="E265" s="18">
        <v>11391701.390000001</v>
      </c>
      <c r="F265" s="19">
        <f t="shared" si="32"/>
        <v>93.16497242748315</v>
      </c>
      <c r="G265" s="19">
        <f t="shared" si="33"/>
        <v>64.315498996229621</v>
      </c>
      <c r="H265" s="31">
        <f t="shared" si="34"/>
        <v>-835749.64999999851</v>
      </c>
      <c r="J265" s="39"/>
    </row>
    <row r="266" spans="1:10" ht="12.75" customHeight="1" x14ac:dyDescent="0.25">
      <c r="A266" s="24" t="s">
        <v>172</v>
      </c>
      <c r="B266" s="25" t="s">
        <v>4</v>
      </c>
      <c r="C266" s="26">
        <v>11987369.390000001</v>
      </c>
      <c r="D266" s="26">
        <v>17189517</v>
      </c>
      <c r="E266" s="26">
        <v>11298579.07</v>
      </c>
      <c r="F266" s="27">
        <f t="shared" si="32"/>
        <v>94.254032744043101</v>
      </c>
      <c r="G266" s="27">
        <f t="shared" si="33"/>
        <v>65.729473783352972</v>
      </c>
      <c r="H266" s="28">
        <f t="shared" si="34"/>
        <v>-688790.3200000003</v>
      </c>
      <c r="J266" s="39"/>
    </row>
    <row r="267" spans="1:10" ht="12.75" customHeight="1" x14ac:dyDescent="0.25">
      <c r="A267" s="24" t="s">
        <v>173</v>
      </c>
      <c r="B267" s="25" t="s">
        <v>341</v>
      </c>
      <c r="C267" s="26">
        <v>240081.65</v>
      </c>
      <c r="D267" s="26">
        <v>522701</v>
      </c>
      <c r="E267" s="26">
        <v>93122.32</v>
      </c>
      <c r="F267" s="27">
        <f t="shared" si="32"/>
        <v>38.787770743828197</v>
      </c>
      <c r="G267" s="27">
        <f t="shared" si="33"/>
        <v>17.815600123206192</v>
      </c>
      <c r="H267" s="28">
        <f t="shared" si="34"/>
        <v>-146959.32999999999</v>
      </c>
      <c r="J267" s="39"/>
    </row>
    <row r="268" spans="1:10" ht="12.75" customHeight="1" x14ac:dyDescent="0.25">
      <c r="A268" s="22" t="s">
        <v>383</v>
      </c>
      <c r="B268" s="17" t="s">
        <v>55</v>
      </c>
      <c r="C268" s="18">
        <v>6369279.8899999997</v>
      </c>
      <c r="D268" s="18">
        <v>10887815</v>
      </c>
      <c r="E268" s="18">
        <v>6693111.4000000004</v>
      </c>
      <c r="F268" s="19">
        <f t="shared" si="32"/>
        <v>105.0842719364308</v>
      </c>
      <c r="G268" s="19">
        <f t="shared" si="33"/>
        <v>61.473412250299994</v>
      </c>
      <c r="H268" s="31">
        <f t="shared" si="34"/>
        <v>323831.51000000071</v>
      </c>
      <c r="J268" s="39"/>
    </row>
    <row r="269" spans="1:10" ht="12.75" customHeight="1" x14ac:dyDescent="0.25">
      <c r="A269" s="24" t="s">
        <v>172</v>
      </c>
      <c r="B269" s="25" t="s">
        <v>4</v>
      </c>
      <c r="C269" s="26">
        <v>6313251.1900000004</v>
      </c>
      <c r="D269" s="26">
        <v>10712815</v>
      </c>
      <c r="E269" s="26">
        <v>6690998.9000000004</v>
      </c>
      <c r="F269" s="27">
        <f t="shared" si="32"/>
        <v>105.98341011044106</v>
      </c>
      <c r="G269" s="27">
        <f t="shared" si="33"/>
        <v>62.457896453919915</v>
      </c>
      <c r="H269" s="28">
        <f t="shared" si="34"/>
        <v>377747.70999999996</v>
      </c>
      <c r="J269" s="39"/>
    </row>
    <row r="270" spans="1:10" ht="12.75" customHeight="1" x14ac:dyDescent="0.25">
      <c r="A270" s="24" t="s">
        <v>173</v>
      </c>
      <c r="B270" s="25" t="s">
        <v>341</v>
      </c>
      <c r="C270" s="26">
        <v>56028.7</v>
      </c>
      <c r="D270" s="26">
        <v>175000</v>
      </c>
      <c r="E270" s="26">
        <v>2112.5</v>
      </c>
      <c r="F270" s="27">
        <f t="shared" si="32"/>
        <v>3.7703891041555493</v>
      </c>
      <c r="G270" s="27">
        <f t="shared" si="33"/>
        <v>1.2071428571428571</v>
      </c>
      <c r="H270" s="28">
        <f t="shared" si="34"/>
        <v>-53916.2</v>
      </c>
      <c r="J270" s="39"/>
    </row>
    <row r="271" spans="1:10" ht="12.75" customHeight="1" x14ac:dyDescent="0.25">
      <c r="A271" s="22" t="s">
        <v>384</v>
      </c>
      <c r="B271" s="17" t="s">
        <v>56</v>
      </c>
      <c r="C271" s="18">
        <v>6613961.4699999997</v>
      </c>
      <c r="D271" s="18">
        <v>8415000</v>
      </c>
      <c r="E271" s="18">
        <v>6094546.4100000001</v>
      </c>
      <c r="F271" s="19">
        <f t="shared" si="32"/>
        <v>92.146687543373304</v>
      </c>
      <c r="G271" s="19">
        <f t="shared" si="33"/>
        <v>72.424793939393936</v>
      </c>
      <c r="H271" s="31">
        <f t="shared" si="34"/>
        <v>-519415.05999999959</v>
      </c>
      <c r="J271" s="39"/>
    </row>
    <row r="272" spans="1:10" ht="12.75" customHeight="1" x14ac:dyDescent="0.25">
      <c r="A272" s="24" t="s">
        <v>172</v>
      </c>
      <c r="B272" s="25" t="s">
        <v>4</v>
      </c>
      <c r="C272" s="26">
        <v>6549094.8399999999</v>
      </c>
      <c r="D272" s="26">
        <v>8270000</v>
      </c>
      <c r="E272" s="26">
        <v>6041170.7800000003</v>
      </c>
      <c r="F272" s="27">
        <f t="shared" si="32"/>
        <v>92.244362428564258</v>
      </c>
      <c r="G272" s="27">
        <f t="shared" si="33"/>
        <v>73.049223458282952</v>
      </c>
      <c r="H272" s="28">
        <f t="shared" si="34"/>
        <v>-507924.05999999959</v>
      </c>
      <c r="J272" s="39"/>
    </row>
    <row r="273" spans="1:10" ht="12.75" customHeight="1" x14ac:dyDescent="0.25">
      <c r="A273" s="24" t="s">
        <v>173</v>
      </c>
      <c r="B273" s="25" t="s">
        <v>341</v>
      </c>
      <c r="C273" s="26">
        <v>64866.63</v>
      </c>
      <c r="D273" s="26">
        <v>145000</v>
      </c>
      <c r="E273" s="26">
        <v>53375.63</v>
      </c>
      <c r="F273" s="27">
        <f t="shared" si="32"/>
        <v>82.285190397589631</v>
      </c>
      <c r="G273" s="27">
        <f t="shared" si="33"/>
        <v>36.810779310344827</v>
      </c>
      <c r="H273" s="28">
        <f t="shared" si="34"/>
        <v>-11491</v>
      </c>
      <c r="J273" s="39"/>
    </row>
    <row r="274" spans="1:10" ht="12.75" customHeight="1" x14ac:dyDescent="0.25">
      <c r="A274" s="22" t="s">
        <v>385</v>
      </c>
      <c r="B274" s="17" t="s">
        <v>386</v>
      </c>
      <c r="C274" s="18">
        <v>80287671.439999998</v>
      </c>
      <c r="D274" s="18">
        <v>171186197</v>
      </c>
      <c r="E274" s="18">
        <v>89673485.590000004</v>
      </c>
      <c r="F274" s="19">
        <f t="shared" si="32"/>
        <v>111.69023086815284</v>
      </c>
      <c r="G274" s="19">
        <f t="shared" si="33"/>
        <v>52.383595851480948</v>
      </c>
      <c r="H274" s="31">
        <f t="shared" si="34"/>
        <v>9385814.150000006</v>
      </c>
      <c r="J274" s="39"/>
    </row>
    <row r="275" spans="1:10" ht="12.75" customHeight="1" x14ac:dyDescent="0.25">
      <c r="A275" s="24" t="s">
        <v>172</v>
      </c>
      <c r="B275" s="25" t="s">
        <v>4</v>
      </c>
      <c r="C275" s="26">
        <v>78101348.799999997</v>
      </c>
      <c r="D275" s="26">
        <v>167918843</v>
      </c>
      <c r="E275" s="26">
        <v>88198116.530000001</v>
      </c>
      <c r="F275" s="27">
        <f t="shared" si="32"/>
        <v>112.92777638943927</v>
      </c>
      <c r="G275" s="27">
        <f t="shared" si="33"/>
        <v>52.524252165077144</v>
      </c>
      <c r="H275" s="28">
        <f t="shared" si="34"/>
        <v>10096767.730000004</v>
      </c>
      <c r="J275" s="39"/>
    </row>
    <row r="276" spans="1:10" ht="12.75" customHeight="1" x14ac:dyDescent="0.25">
      <c r="A276" s="24" t="s">
        <v>173</v>
      </c>
      <c r="B276" s="25" t="s">
        <v>341</v>
      </c>
      <c r="C276" s="26">
        <v>2186322.64</v>
      </c>
      <c r="D276" s="26">
        <v>3267354</v>
      </c>
      <c r="E276" s="26">
        <v>1475369.06</v>
      </c>
      <c r="F276" s="27">
        <f t="shared" si="32"/>
        <v>67.481762892964412</v>
      </c>
      <c r="G276" s="27">
        <f t="shared" si="33"/>
        <v>45.154858028851478</v>
      </c>
      <c r="H276" s="28">
        <f t="shared" si="34"/>
        <v>-710953.58000000007</v>
      </c>
      <c r="J276" s="39"/>
    </row>
    <row r="277" spans="1:10" ht="12.75" customHeight="1" x14ac:dyDescent="0.25">
      <c r="A277" s="16" t="s">
        <v>268</v>
      </c>
      <c r="B277" s="17" t="s">
        <v>88</v>
      </c>
      <c r="C277" s="18">
        <v>13300668652.450001</v>
      </c>
      <c r="D277" s="18">
        <v>17861585485</v>
      </c>
      <c r="E277" s="18">
        <v>14184968679.700001</v>
      </c>
      <c r="F277" s="19">
        <f t="shared" si="29"/>
        <v>106.64853813260817</v>
      </c>
      <c r="G277" s="19">
        <f t="shared" si="30"/>
        <v>79.416066908575445</v>
      </c>
      <c r="H277" s="20">
        <f t="shared" si="31"/>
        <v>884300027.25</v>
      </c>
      <c r="J277" s="39"/>
    </row>
    <row r="278" spans="1:10" ht="12.75" customHeight="1" x14ac:dyDescent="0.25">
      <c r="A278" s="22" t="s">
        <v>269</v>
      </c>
      <c r="B278" s="17" t="s">
        <v>89</v>
      </c>
      <c r="C278" s="18">
        <v>8505549792.5100002</v>
      </c>
      <c r="D278" s="18">
        <v>11007160819</v>
      </c>
      <c r="E278" s="18">
        <v>8918101016.7600002</v>
      </c>
      <c r="F278" s="19">
        <f t="shared" si="29"/>
        <v>104.85037692229247</v>
      </c>
      <c r="G278" s="19">
        <f t="shared" si="30"/>
        <v>81.020902332652653</v>
      </c>
      <c r="H278" s="20">
        <f t="shared" si="31"/>
        <v>412551224.25</v>
      </c>
      <c r="J278" s="39"/>
    </row>
    <row r="279" spans="1:10" ht="12.75" customHeight="1" x14ac:dyDescent="0.25">
      <c r="A279" s="24" t="s">
        <v>172</v>
      </c>
      <c r="B279" s="25" t="s">
        <v>4</v>
      </c>
      <c r="C279" s="26">
        <v>8473043240.2600002</v>
      </c>
      <c r="D279" s="26">
        <v>10808496866</v>
      </c>
      <c r="E279" s="26">
        <v>8750062657.7900009</v>
      </c>
      <c r="F279" s="27">
        <f t="shared" si="29"/>
        <v>103.26942055734747</v>
      </c>
      <c r="G279" s="27">
        <f t="shared" si="30"/>
        <v>80.955407271429564</v>
      </c>
      <c r="H279" s="28">
        <f t="shared" si="31"/>
        <v>277019417.53000069</v>
      </c>
      <c r="J279" s="39"/>
    </row>
    <row r="280" spans="1:10" ht="12.75" customHeight="1" x14ac:dyDescent="0.25">
      <c r="A280" s="24" t="s">
        <v>173</v>
      </c>
      <c r="B280" s="25" t="s">
        <v>341</v>
      </c>
      <c r="C280" s="26">
        <v>32506552.25</v>
      </c>
      <c r="D280" s="26">
        <v>198663953</v>
      </c>
      <c r="E280" s="26">
        <v>168038358.97</v>
      </c>
      <c r="F280" s="27">
        <f t="shared" si="29"/>
        <v>516.93688607040758</v>
      </c>
      <c r="G280" s="27">
        <f t="shared" si="30"/>
        <v>84.584221965018486</v>
      </c>
      <c r="H280" s="28">
        <f t="shared" si="31"/>
        <v>135531806.72</v>
      </c>
      <c r="J280" s="39"/>
    </row>
    <row r="281" spans="1:10" ht="12.75" customHeight="1" x14ac:dyDescent="0.25">
      <c r="A281" s="22" t="s">
        <v>270</v>
      </c>
      <c r="B281" s="17" t="s">
        <v>90</v>
      </c>
      <c r="C281" s="18">
        <v>3688129908.5100002</v>
      </c>
      <c r="D281" s="18">
        <v>5094444345</v>
      </c>
      <c r="E281" s="18">
        <v>3936161279.9899998</v>
      </c>
      <c r="F281" s="19">
        <f t="shared" si="29"/>
        <v>106.72512567704547</v>
      </c>
      <c r="G281" s="19">
        <f t="shared" si="30"/>
        <v>77.263799806806986</v>
      </c>
      <c r="H281" s="20">
        <f t="shared" si="31"/>
        <v>248031371.47999954</v>
      </c>
      <c r="J281" s="39"/>
    </row>
    <row r="282" spans="1:10" ht="12.75" customHeight="1" x14ac:dyDescent="0.25">
      <c r="A282" s="24" t="s">
        <v>172</v>
      </c>
      <c r="B282" s="25" t="s">
        <v>4</v>
      </c>
      <c r="C282" s="26">
        <v>3412550881.4899998</v>
      </c>
      <c r="D282" s="26">
        <v>4426518176</v>
      </c>
      <c r="E282" s="26">
        <v>3526836583.6700001</v>
      </c>
      <c r="F282" s="27">
        <f t="shared" si="29"/>
        <v>103.34898163130393</v>
      </c>
      <c r="G282" s="27">
        <f t="shared" si="30"/>
        <v>79.675185855827834</v>
      </c>
      <c r="H282" s="28">
        <f t="shared" si="31"/>
        <v>114285702.18000031</v>
      </c>
      <c r="J282" s="39"/>
    </row>
    <row r="283" spans="1:10" ht="12.75" customHeight="1" x14ac:dyDescent="0.25">
      <c r="A283" s="24" t="s">
        <v>173</v>
      </c>
      <c r="B283" s="25" t="s">
        <v>341</v>
      </c>
      <c r="C283" s="26">
        <v>275579027.01999998</v>
      </c>
      <c r="D283" s="26">
        <v>667926169</v>
      </c>
      <c r="E283" s="26">
        <v>409324696.31999999</v>
      </c>
      <c r="F283" s="27">
        <f t="shared" si="29"/>
        <v>148.53260088268382</v>
      </c>
      <c r="G283" s="27">
        <f t="shared" si="30"/>
        <v>61.282925466572038</v>
      </c>
      <c r="H283" s="28">
        <f t="shared" si="31"/>
        <v>133745669.30000001</v>
      </c>
      <c r="J283" s="39"/>
    </row>
    <row r="284" spans="1:10" ht="12.75" customHeight="1" x14ac:dyDescent="0.25">
      <c r="A284" s="22" t="s">
        <v>271</v>
      </c>
      <c r="B284" s="17" t="s">
        <v>91</v>
      </c>
      <c r="C284" s="18">
        <v>506240216.19</v>
      </c>
      <c r="D284" s="18">
        <v>875695637</v>
      </c>
      <c r="E284" s="18">
        <v>595049882.38999999</v>
      </c>
      <c r="F284" s="19">
        <f t="shared" si="29"/>
        <v>117.54298915016825</v>
      </c>
      <c r="G284" s="19">
        <f t="shared" si="30"/>
        <v>67.951678328391623</v>
      </c>
      <c r="H284" s="20">
        <f t="shared" si="31"/>
        <v>88809666.199999988</v>
      </c>
      <c r="J284" s="39"/>
    </row>
    <row r="285" spans="1:10" ht="12.75" customHeight="1" x14ac:dyDescent="0.25">
      <c r="A285" s="24" t="s">
        <v>172</v>
      </c>
      <c r="B285" s="25" t="s">
        <v>4</v>
      </c>
      <c r="C285" s="26">
        <v>473341476.24000001</v>
      </c>
      <c r="D285" s="26">
        <v>670764081</v>
      </c>
      <c r="E285" s="26">
        <v>519844234.17000002</v>
      </c>
      <c r="F285" s="27">
        <f t="shared" si="29"/>
        <v>109.82435731163807</v>
      </c>
      <c r="G285" s="27">
        <f t="shared" si="30"/>
        <v>77.500308811258492</v>
      </c>
      <c r="H285" s="28">
        <f t="shared" si="31"/>
        <v>46502757.930000007</v>
      </c>
      <c r="J285" s="39"/>
    </row>
    <row r="286" spans="1:10" ht="12.75" customHeight="1" x14ac:dyDescent="0.25">
      <c r="A286" s="24" t="s">
        <v>173</v>
      </c>
      <c r="B286" s="25" t="s">
        <v>341</v>
      </c>
      <c r="C286" s="26">
        <v>32898739.949999999</v>
      </c>
      <c r="D286" s="26">
        <v>204931556</v>
      </c>
      <c r="E286" s="26">
        <v>75205648.219999999</v>
      </c>
      <c r="F286" s="27">
        <f t="shared" si="29"/>
        <v>228.59735155297338</v>
      </c>
      <c r="G286" s="27">
        <f t="shared" si="30"/>
        <v>36.697934514292172</v>
      </c>
      <c r="H286" s="28">
        <f t="shared" si="31"/>
        <v>42306908.269999996</v>
      </c>
      <c r="J286" s="39"/>
    </row>
    <row r="287" spans="1:10" ht="12.75" customHeight="1" x14ac:dyDescent="0.25">
      <c r="A287" s="22" t="s">
        <v>272</v>
      </c>
      <c r="B287" s="17" t="s">
        <v>92</v>
      </c>
      <c r="C287" s="18">
        <v>16126074.33</v>
      </c>
      <c r="D287" s="18">
        <v>20512021</v>
      </c>
      <c r="E287" s="18">
        <v>16044714.789999999</v>
      </c>
      <c r="F287" s="19">
        <f t="shared" si="29"/>
        <v>99.495478326993407</v>
      </c>
      <c r="G287" s="19">
        <f t="shared" si="30"/>
        <v>78.221033363801638</v>
      </c>
      <c r="H287" s="20">
        <f t="shared" si="31"/>
        <v>-81359.540000000969</v>
      </c>
      <c r="J287" s="39"/>
    </row>
    <row r="288" spans="1:10" ht="12.75" customHeight="1" x14ac:dyDescent="0.25">
      <c r="A288" s="24" t="s">
        <v>172</v>
      </c>
      <c r="B288" s="25" t="s">
        <v>4</v>
      </c>
      <c r="C288" s="26">
        <v>15617341.41</v>
      </c>
      <c r="D288" s="26">
        <v>20099105</v>
      </c>
      <c r="E288" s="26">
        <v>15871036.779999999</v>
      </c>
      <c r="F288" s="27">
        <f t="shared" si="29"/>
        <v>101.62444659010627</v>
      </c>
      <c r="G288" s="27">
        <f t="shared" si="30"/>
        <v>78.963898044216393</v>
      </c>
      <c r="H288" s="28">
        <f t="shared" si="31"/>
        <v>253695.36999999918</v>
      </c>
      <c r="J288" s="39"/>
    </row>
    <row r="289" spans="1:10" ht="12.75" customHeight="1" x14ac:dyDescent="0.25">
      <c r="A289" s="24" t="s">
        <v>173</v>
      </c>
      <c r="B289" s="25" t="s">
        <v>341</v>
      </c>
      <c r="C289" s="26">
        <v>508732.92</v>
      </c>
      <c r="D289" s="26">
        <v>412916</v>
      </c>
      <c r="E289" s="26">
        <v>173678.01</v>
      </c>
      <c r="F289" s="27">
        <f t="shared" si="29"/>
        <v>34.139329925808617</v>
      </c>
      <c r="G289" s="27">
        <f t="shared" si="30"/>
        <v>42.061341774113863</v>
      </c>
      <c r="H289" s="28">
        <f t="shared" si="31"/>
        <v>-335054.90999999997</v>
      </c>
      <c r="J289" s="39"/>
    </row>
    <row r="290" spans="1:10" ht="12.75" customHeight="1" x14ac:dyDescent="0.25">
      <c r="A290" s="22" t="s">
        <v>273</v>
      </c>
      <c r="B290" s="17" t="s">
        <v>93</v>
      </c>
      <c r="C290" s="18">
        <v>106969086.22</v>
      </c>
      <c r="D290" s="18">
        <v>129565161</v>
      </c>
      <c r="E290" s="18">
        <v>103490380.04000001</v>
      </c>
      <c r="F290" s="19">
        <f t="shared" si="29"/>
        <v>96.747933161880567</v>
      </c>
      <c r="G290" s="19">
        <f t="shared" si="30"/>
        <v>79.875160298685543</v>
      </c>
      <c r="H290" s="20">
        <f t="shared" si="31"/>
        <v>-3478706.1799999923</v>
      </c>
      <c r="J290" s="39"/>
    </row>
    <row r="291" spans="1:10" ht="12.75" customHeight="1" x14ac:dyDescent="0.25">
      <c r="A291" s="24" t="s">
        <v>172</v>
      </c>
      <c r="B291" s="25" t="s">
        <v>4</v>
      </c>
      <c r="C291" s="26">
        <v>71507854.280000001</v>
      </c>
      <c r="D291" s="26">
        <v>92404752</v>
      </c>
      <c r="E291" s="26">
        <v>75204511.569999993</v>
      </c>
      <c r="F291" s="27">
        <f t="shared" si="29"/>
        <v>105.1695821769804</v>
      </c>
      <c r="G291" s="27">
        <f t="shared" si="30"/>
        <v>81.385978472189393</v>
      </c>
      <c r="H291" s="28">
        <f t="shared" si="31"/>
        <v>3696657.2899999917</v>
      </c>
      <c r="J291" s="39"/>
    </row>
    <row r="292" spans="1:10" ht="12.75" customHeight="1" x14ac:dyDescent="0.25">
      <c r="A292" s="24" t="s">
        <v>173</v>
      </c>
      <c r="B292" s="25" t="s">
        <v>341</v>
      </c>
      <c r="C292" s="26">
        <v>35461231.939999998</v>
      </c>
      <c r="D292" s="26">
        <v>37160409</v>
      </c>
      <c r="E292" s="26">
        <v>28285868.469999999</v>
      </c>
      <c r="F292" s="27">
        <f t="shared" si="29"/>
        <v>79.765611408705055</v>
      </c>
      <c r="G292" s="27">
        <f t="shared" si="30"/>
        <v>76.118291566704769</v>
      </c>
      <c r="H292" s="28">
        <f t="shared" si="31"/>
        <v>-7175363.4699999988</v>
      </c>
      <c r="J292" s="39"/>
    </row>
    <row r="293" spans="1:10" ht="12.75" customHeight="1" x14ac:dyDescent="0.25">
      <c r="A293" s="22" t="s">
        <v>274</v>
      </c>
      <c r="B293" s="17" t="s">
        <v>94</v>
      </c>
      <c r="C293" s="18">
        <v>94919128.769999996</v>
      </c>
      <c r="D293" s="18">
        <v>228615999</v>
      </c>
      <c r="E293" s="18">
        <v>207087183.06999999</v>
      </c>
      <c r="F293" s="19">
        <f t="shared" si="29"/>
        <v>218.17223330378025</v>
      </c>
      <c r="G293" s="19">
        <f t="shared" si="30"/>
        <v>90.582979308460381</v>
      </c>
      <c r="H293" s="20">
        <f t="shared" si="31"/>
        <v>112168054.3</v>
      </c>
      <c r="J293" s="39"/>
    </row>
    <row r="294" spans="1:10" ht="12.75" customHeight="1" x14ac:dyDescent="0.25">
      <c r="A294" s="24" t="s">
        <v>172</v>
      </c>
      <c r="B294" s="25" t="s">
        <v>4</v>
      </c>
      <c r="C294" s="26">
        <v>90854717.189999998</v>
      </c>
      <c r="D294" s="26">
        <v>143441402</v>
      </c>
      <c r="E294" s="26">
        <v>159487586.12</v>
      </c>
      <c r="F294" s="27">
        <f t="shared" si="29"/>
        <v>175.54133792136676</v>
      </c>
      <c r="G294" s="27">
        <f t="shared" si="30"/>
        <v>111.18657786125097</v>
      </c>
      <c r="H294" s="28">
        <f t="shared" si="31"/>
        <v>68632868.930000007</v>
      </c>
      <c r="J294" s="39"/>
    </row>
    <row r="295" spans="1:10" ht="12.75" customHeight="1" x14ac:dyDescent="0.25">
      <c r="A295" s="24" t="s">
        <v>173</v>
      </c>
      <c r="B295" s="25" t="s">
        <v>341</v>
      </c>
      <c r="C295" s="26">
        <v>4064411.58</v>
      </c>
      <c r="D295" s="26">
        <v>85174597</v>
      </c>
      <c r="E295" s="26">
        <v>47599596.950000003</v>
      </c>
      <c r="F295" s="27">
        <f t="shared" si="29"/>
        <v>1171.1313190875221</v>
      </c>
      <c r="G295" s="27">
        <f t="shared" si="30"/>
        <v>55.884733977667075</v>
      </c>
      <c r="H295" s="28">
        <f t="shared" si="31"/>
        <v>43535185.370000005</v>
      </c>
      <c r="J295" s="39"/>
    </row>
    <row r="296" spans="1:10" ht="12.75" customHeight="1" x14ac:dyDescent="0.25">
      <c r="A296" s="22" t="s">
        <v>275</v>
      </c>
      <c r="B296" s="17" t="s">
        <v>95</v>
      </c>
      <c r="C296" s="18">
        <v>19684408</v>
      </c>
      <c r="D296" s="18">
        <v>26094569</v>
      </c>
      <c r="E296" s="18">
        <v>19945244.129999999</v>
      </c>
      <c r="F296" s="19">
        <f t="shared" si="29"/>
        <v>101.32509004080792</v>
      </c>
      <c r="G296" s="19">
        <f t="shared" si="30"/>
        <v>76.434464696466137</v>
      </c>
      <c r="H296" s="20">
        <f t="shared" si="31"/>
        <v>260836.12999999896</v>
      </c>
      <c r="J296" s="39"/>
    </row>
    <row r="297" spans="1:10" ht="12.75" customHeight="1" x14ac:dyDescent="0.25">
      <c r="A297" s="24" t="s">
        <v>172</v>
      </c>
      <c r="B297" s="25" t="s">
        <v>4</v>
      </c>
      <c r="C297" s="26">
        <v>19538003.170000002</v>
      </c>
      <c r="D297" s="26">
        <v>25839569</v>
      </c>
      <c r="E297" s="26">
        <v>19890806.289999999</v>
      </c>
      <c r="F297" s="27">
        <f t="shared" si="29"/>
        <v>101.80572762185707</v>
      </c>
      <c r="G297" s="27">
        <f t="shared" si="30"/>
        <v>76.978088489014652</v>
      </c>
      <c r="H297" s="28">
        <f t="shared" si="31"/>
        <v>352803.11999999732</v>
      </c>
      <c r="J297" s="39"/>
    </row>
    <row r="298" spans="1:10" ht="12.75" customHeight="1" x14ac:dyDescent="0.25">
      <c r="A298" s="24" t="s">
        <v>173</v>
      </c>
      <c r="B298" s="25" t="s">
        <v>341</v>
      </c>
      <c r="C298" s="26">
        <v>146404.82999999999</v>
      </c>
      <c r="D298" s="26">
        <v>255000</v>
      </c>
      <c r="E298" s="26">
        <v>54437.84</v>
      </c>
      <c r="F298" s="27">
        <f t="shared" si="29"/>
        <v>37.18309020269345</v>
      </c>
      <c r="G298" s="27">
        <f t="shared" si="30"/>
        <v>21.348172549019605</v>
      </c>
      <c r="H298" s="28">
        <f t="shared" si="31"/>
        <v>-91966.989999999991</v>
      </c>
      <c r="J298" s="39"/>
    </row>
    <row r="299" spans="1:10" ht="12.75" customHeight="1" x14ac:dyDescent="0.25">
      <c r="A299" s="22" t="s">
        <v>276</v>
      </c>
      <c r="B299" s="17" t="s">
        <v>96</v>
      </c>
      <c r="C299" s="18">
        <v>30997685.789999999</v>
      </c>
      <c r="D299" s="18">
        <v>75167757</v>
      </c>
      <c r="E299" s="18">
        <v>35530212.700000003</v>
      </c>
      <c r="F299" s="19">
        <f t="shared" si="29"/>
        <v>114.6221461198959</v>
      </c>
      <c r="G299" s="19">
        <f t="shared" si="30"/>
        <v>47.26789000767976</v>
      </c>
      <c r="H299" s="20">
        <f t="shared" si="31"/>
        <v>4532526.9100000039</v>
      </c>
      <c r="J299" s="39"/>
    </row>
    <row r="300" spans="1:10" ht="12.75" customHeight="1" x14ac:dyDescent="0.25">
      <c r="A300" s="24" t="s">
        <v>172</v>
      </c>
      <c r="B300" s="25" t="s">
        <v>4</v>
      </c>
      <c r="C300" s="26">
        <v>29750096.640000001</v>
      </c>
      <c r="D300" s="26">
        <v>49000036</v>
      </c>
      <c r="E300" s="26">
        <v>33379455.25</v>
      </c>
      <c r="F300" s="27">
        <f t="shared" si="29"/>
        <v>112.19948511064734</v>
      </c>
      <c r="G300" s="27">
        <f t="shared" si="30"/>
        <v>68.121287196605323</v>
      </c>
      <c r="H300" s="28">
        <f t="shared" si="31"/>
        <v>3629358.6099999994</v>
      </c>
      <c r="J300" s="39"/>
    </row>
    <row r="301" spans="1:10" ht="12.75" customHeight="1" x14ac:dyDescent="0.25">
      <c r="A301" s="24" t="s">
        <v>173</v>
      </c>
      <c r="B301" s="25" t="s">
        <v>341</v>
      </c>
      <c r="C301" s="26">
        <v>1247589.1499999999</v>
      </c>
      <c r="D301" s="26">
        <v>26167721</v>
      </c>
      <c r="E301" s="26">
        <v>2150757.4500000002</v>
      </c>
      <c r="F301" s="27">
        <f t="shared" si="29"/>
        <v>172.39308709922656</v>
      </c>
      <c r="G301" s="27">
        <f t="shared" si="30"/>
        <v>8.2191240498169496</v>
      </c>
      <c r="H301" s="28">
        <f t="shared" si="31"/>
        <v>903168.30000000028</v>
      </c>
      <c r="J301" s="39"/>
    </row>
    <row r="302" spans="1:10" ht="12.75" customHeight="1" x14ac:dyDescent="0.25">
      <c r="A302" s="22" t="s">
        <v>277</v>
      </c>
      <c r="B302" s="17" t="s">
        <v>97</v>
      </c>
      <c r="C302" s="18">
        <v>28110824.210000001</v>
      </c>
      <c r="D302" s="18">
        <v>30289417</v>
      </c>
      <c r="E302" s="18">
        <v>19145456.5</v>
      </c>
      <c r="F302" s="19">
        <f t="shared" si="29"/>
        <v>68.107062094569585</v>
      </c>
      <c r="G302" s="19">
        <f t="shared" si="30"/>
        <v>63.208402129364195</v>
      </c>
      <c r="H302" s="20">
        <f t="shared" si="31"/>
        <v>-8965367.7100000009</v>
      </c>
      <c r="J302" s="39"/>
    </row>
    <row r="303" spans="1:10" ht="12.75" customHeight="1" x14ac:dyDescent="0.25">
      <c r="A303" s="24" t="s">
        <v>172</v>
      </c>
      <c r="B303" s="25" t="s">
        <v>4</v>
      </c>
      <c r="C303" s="26">
        <v>28087585.77</v>
      </c>
      <c r="D303" s="26">
        <v>29959417</v>
      </c>
      <c r="E303" s="26">
        <v>18929704.73</v>
      </c>
      <c r="F303" s="27">
        <f t="shared" si="29"/>
        <v>67.395271651359167</v>
      </c>
      <c r="G303" s="27">
        <f t="shared" si="30"/>
        <v>63.184489638099436</v>
      </c>
      <c r="H303" s="28">
        <f t="shared" si="31"/>
        <v>-9157881.0399999991</v>
      </c>
      <c r="J303" s="39"/>
    </row>
    <row r="304" spans="1:10" ht="12.75" customHeight="1" x14ac:dyDescent="0.25">
      <c r="A304" s="24" t="s">
        <v>173</v>
      </c>
      <c r="B304" s="25" t="s">
        <v>341</v>
      </c>
      <c r="C304" s="26">
        <v>23238.44</v>
      </c>
      <c r="D304" s="26">
        <v>330000</v>
      </c>
      <c r="E304" s="26">
        <v>215751.77</v>
      </c>
      <c r="F304" s="27">
        <f t="shared" si="29"/>
        <v>928.42621966018373</v>
      </c>
      <c r="G304" s="27">
        <f t="shared" si="30"/>
        <v>65.379324242424246</v>
      </c>
      <c r="H304" s="28">
        <f t="shared" si="31"/>
        <v>192513.33</v>
      </c>
      <c r="J304" s="39"/>
    </row>
    <row r="305" spans="1:10" ht="12.75" customHeight="1" x14ac:dyDescent="0.25">
      <c r="A305" s="22" t="s">
        <v>278</v>
      </c>
      <c r="B305" s="17" t="s">
        <v>98</v>
      </c>
      <c r="C305" s="18">
        <v>17743663.859999999</v>
      </c>
      <c r="D305" s="18">
        <v>22806995</v>
      </c>
      <c r="E305" s="18">
        <v>15110974.49</v>
      </c>
      <c r="F305" s="19">
        <f t="shared" si="29"/>
        <v>85.162650787502017</v>
      </c>
      <c r="G305" s="19">
        <f t="shared" si="30"/>
        <v>66.255876716770445</v>
      </c>
      <c r="H305" s="20">
        <f t="shared" si="31"/>
        <v>-2632689.3699999992</v>
      </c>
      <c r="J305" s="39"/>
    </row>
    <row r="306" spans="1:10" ht="12.75" customHeight="1" x14ac:dyDescent="0.25">
      <c r="A306" s="24" t="s">
        <v>172</v>
      </c>
      <c r="B306" s="25" t="s">
        <v>4</v>
      </c>
      <c r="C306" s="26">
        <v>17175706.34</v>
      </c>
      <c r="D306" s="26">
        <v>21732195</v>
      </c>
      <c r="E306" s="26">
        <v>14568041.039999999</v>
      </c>
      <c r="F306" s="27">
        <f t="shared" si="29"/>
        <v>84.817711432763105</v>
      </c>
      <c r="G306" s="27">
        <f t="shared" si="30"/>
        <v>67.034374760579865</v>
      </c>
      <c r="H306" s="28">
        <f t="shared" si="31"/>
        <v>-2607665.3000000007</v>
      </c>
      <c r="J306" s="39"/>
    </row>
    <row r="307" spans="1:10" ht="12.75" customHeight="1" x14ac:dyDescent="0.25">
      <c r="A307" s="24" t="s">
        <v>173</v>
      </c>
      <c r="B307" s="25" t="s">
        <v>341</v>
      </c>
      <c r="C307" s="26">
        <v>567957.52</v>
      </c>
      <c r="D307" s="26">
        <v>1074800</v>
      </c>
      <c r="E307" s="26">
        <v>542933.44999999995</v>
      </c>
      <c r="F307" s="27">
        <f t="shared" si="29"/>
        <v>95.594024355906043</v>
      </c>
      <c r="G307" s="27">
        <f t="shared" si="30"/>
        <v>50.514835318198728</v>
      </c>
      <c r="H307" s="28">
        <f t="shared" si="31"/>
        <v>-25024.070000000065</v>
      </c>
      <c r="J307" s="39"/>
    </row>
    <row r="308" spans="1:10" ht="12.75" customHeight="1" x14ac:dyDescent="0.25">
      <c r="A308" s="22" t="s">
        <v>279</v>
      </c>
      <c r="B308" s="17" t="s">
        <v>99</v>
      </c>
      <c r="C308" s="18">
        <v>35263615</v>
      </c>
      <c r="D308" s="18">
        <v>41179263</v>
      </c>
      <c r="E308" s="18">
        <v>31714226.02</v>
      </c>
      <c r="F308" s="19">
        <f t="shared" si="29"/>
        <v>89.934699037520687</v>
      </c>
      <c r="G308" s="19">
        <f t="shared" si="30"/>
        <v>77.015040361455718</v>
      </c>
      <c r="H308" s="20">
        <f t="shared" si="31"/>
        <v>-3549388.9800000004</v>
      </c>
      <c r="J308" s="39"/>
    </row>
    <row r="309" spans="1:10" ht="12.75" customHeight="1" x14ac:dyDescent="0.25">
      <c r="A309" s="24" t="s">
        <v>172</v>
      </c>
      <c r="B309" s="25" t="s">
        <v>4</v>
      </c>
      <c r="C309" s="26">
        <v>35140547.859999999</v>
      </c>
      <c r="D309" s="26">
        <v>39652378</v>
      </c>
      <c r="E309" s="26">
        <v>31022773.27</v>
      </c>
      <c r="F309" s="27">
        <f t="shared" si="29"/>
        <v>88.281985225713555</v>
      </c>
      <c r="G309" s="27">
        <f t="shared" si="30"/>
        <v>78.236854470619647</v>
      </c>
      <c r="H309" s="28">
        <f t="shared" si="31"/>
        <v>-4117774.59</v>
      </c>
      <c r="J309" s="39"/>
    </row>
    <row r="310" spans="1:10" ht="12.75" customHeight="1" x14ac:dyDescent="0.25">
      <c r="A310" s="24" t="s">
        <v>173</v>
      </c>
      <c r="B310" s="25" t="s">
        <v>341</v>
      </c>
      <c r="C310" s="26">
        <v>123067.14</v>
      </c>
      <c r="D310" s="26">
        <v>1526885</v>
      </c>
      <c r="E310" s="26">
        <v>691452.75</v>
      </c>
      <c r="F310" s="27">
        <f t="shared" si="29"/>
        <v>561.85001942841927</v>
      </c>
      <c r="G310" s="27">
        <f t="shared" si="30"/>
        <v>45.285188471954342</v>
      </c>
      <c r="H310" s="28">
        <f t="shared" si="31"/>
        <v>568385.61</v>
      </c>
      <c r="J310" s="39"/>
    </row>
    <row r="311" spans="1:10" ht="12.75" customHeight="1" x14ac:dyDescent="0.25">
      <c r="A311" s="22" t="s">
        <v>280</v>
      </c>
      <c r="B311" s="17" t="s">
        <v>100</v>
      </c>
      <c r="C311" s="18">
        <v>213035743.31</v>
      </c>
      <c r="D311" s="18">
        <v>258205501</v>
      </c>
      <c r="E311" s="18">
        <v>256509245.25999999</v>
      </c>
      <c r="F311" s="19">
        <f t="shared" si="29"/>
        <v>120.40667038992574</v>
      </c>
      <c r="G311" s="19">
        <f t="shared" si="30"/>
        <v>99.343059797939787</v>
      </c>
      <c r="H311" s="20">
        <f t="shared" si="31"/>
        <v>43473501.949999988</v>
      </c>
      <c r="J311" s="39"/>
    </row>
    <row r="312" spans="1:10" ht="12.75" customHeight="1" x14ac:dyDescent="0.25">
      <c r="A312" s="24" t="s">
        <v>172</v>
      </c>
      <c r="B312" s="25" t="s">
        <v>4</v>
      </c>
      <c r="C312" s="26">
        <v>212439801.25</v>
      </c>
      <c r="D312" s="26">
        <v>256968179</v>
      </c>
      <c r="E312" s="26">
        <v>255931068.44999999</v>
      </c>
      <c r="F312" s="27">
        <f t="shared" si="29"/>
        <v>120.47227823792741</v>
      </c>
      <c r="G312" s="27">
        <f t="shared" si="30"/>
        <v>99.596405066947995</v>
      </c>
      <c r="H312" s="28">
        <f t="shared" si="31"/>
        <v>43491267.199999988</v>
      </c>
      <c r="J312" s="39"/>
    </row>
    <row r="313" spans="1:10" ht="12.75" customHeight="1" x14ac:dyDescent="0.25">
      <c r="A313" s="24" t="s">
        <v>173</v>
      </c>
      <c r="B313" s="25" t="s">
        <v>341</v>
      </c>
      <c r="C313" s="26">
        <v>595942.06000000006</v>
      </c>
      <c r="D313" s="26">
        <v>1237322</v>
      </c>
      <c r="E313" s="26">
        <v>578176.81000000006</v>
      </c>
      <c r="F313" s="27">
        <f t="shared" si="29"/>
        <v>97.018963554946936</v>
      </c>
      <c r="G313" s="27">
        <f t="shared" si="30"/>
        <v>46.728079675298758</v>
      </c>
      <c r="H313" s="28">
        <f t="shared" si="31"/>
        <v>-17765.25</v>
      </c>
      <c r="J313" s="39"/>
    </row>
    <row r="314" spans="1:10" ht="12.75" customHeight="1" x14ac:dyDescent="0.25">
      <c r="A314" s="22" t="s">
        <v>281</v>
      </c>
      <c r="B314" s="17" t="s">
        <v>101</v>
      </c>
      <c r="C314" s="18">
        <v>37898505.75</v>
      </c>
      <c r="D314" s="18">
        <v>51848001</v>
      </c>
      <c r="E314" s="18">
        <v>31078863.559999999</v>
      </c>
      <c r="F314" s="19">
        <f t="shared" ref="F314:F385" si="35">IF(C314=0,"x",E314/C314*100)</f>
        <v>82.005511681684169</v>
      </c>
      <c r="G314" s="19">
        <f t="shared" ref="G314:G385" si="36">IF(D314=0,"x",E314/D314*100)</f>
        <v>59.942259991855806</v>
      </c>
      <c r="H314" s="20">
        <f t="shared" ref="H314:H386" si="37">+E314-C314</f>
        <v>-6819642.1900000013</v>
      </c>
      <c r="J314" s="39"/>
    </row>
    <row r="315" spans="1:10" ht="12.75" customHeight="1" x14ac:dyDescent="0.25">
      <c r="A315" s="24" t="s">
        <v>172</v>
      </c>
      <c r="B315" s="25" t="s">
        <v>4</v>
      </c>
      <c r="C315" s="26">
        <v>37776957.530000001</v>
      </c>
      <c r="D315" s="26">
        <v>51537446</v>
      </c>
      <c r="E315" s="26">
        <v>31049878.559999999</v>
      </c>
      <c r="F315" s="27">
        <f t="shared" si="35"/>
        <v>82.192639614617462</v>
      </c>
      <c r="G315" s="27">
        <f t="shared" si="36"/>
        <v>60.247220166866633</v>
      </c>
      <c r="H315" s="28">
        <f t="shared" si="37"/>
        <v>-6727078.9700000025</v>
      </c>
      <c r="J315" s="39"/>
    </row>
    <row r="316" spans="1:10" ht="12.75" customHeight="1" x14ac:dyDescent="0.25">
      <c r="A316" s="24" t="s">
        <v>173</v>
      </c>
      <c r="B316" s="25" t="s">
        <v>341</v>
      </c>
      <c r="C316" s="26">
        <v>121548.22</v>
      </c>
      <c r="D316" s="26">
        <v>310555</v>
      </c>
      <c r="E316" s="26">
        <v>28985</v>
      </c>
      <c r="F316" s="27">
        <f t="shared" si="35"/>
        <v>23.846503058621508</v>
      </c>
      <c r="G316" s="27">
        <f t="shared" si="36"/>
        <v>9.3332903994461525</v>
      </c>
      <c r="H316" s="28">
        <f t="shared" si="37"/>
        <v>-92563.22</v>
      </c>
      <c r="J316" s="39"/>
    </row>
    <row r="317" spans="1:10" ht="12.75" customHeight="1" x14ac:dyDescent="0.25">
      <c r="A317" s="16" t="s">
        <v>282</v>
      </c>
      <c r="B317" s="17" t="s">
        <v>427</v>
      </c>
      <c r="C317" s="18">
        <v>41513000393.309998</v>
      </c>
      <c r="D317" s="18">
        <v>57968589830</v>
      </c>
      <c r="E317" s="18">
        <v>49732345742.230003</v>
      </c>
      <c r="F317" s="19">
        <f t="shared" si="35"/>
        <v>119.79944901849251</v>
      </c>
      <c r="G317" s="19">
        <f t="shared" si="36"/>
        <v>85.791884688028816</v>
      </c>
      <c r="H317" s="20">
        <f t="shared" si="37"/>
        <v>8219345348.9200058</v>
      </c>
      <c r="J317" s="39"/>
    </row>
    <row r="318" spans="1:10" ht="12.75" customHeight="1" x14ac:dyDescent="0.25">
      <c r="A318" s="22" t="s">
        <v>283</v>
      </c>
      <c r="B318" s="17" t="s">
        <v>428</v>
      </c>
      <c r="C318" s="18">
        <v>1267823308.6700001</v>
      </c>
      <c r="D318" s="18">
        <v>1608832582</v>
      </c>
      <c r="E318" s="18">
        <v>1226764551.8</v>
      </c>
      <c r="F318" s="19">
        <f t="shared" si="35"/>
        <v>96.761476414795339</v>
      </c>
      <c r="G318" s="19">
        <f t="shared" si="36"/>
        <v>76.251846557891255</v>
      </c>
      <c r="H318" s="20">
        <f t="shared" si="37"/>
        <v>-41058756.870000124</v>
      </c>
      <c r="J318" s="39"/>
    </row>
    <row r="319" spans="1:10" ht="12.75" customHeight="1" x14ac:dyDescent="0.25">
      <c r="A319" s="24" t="s">
        <v>172</v>
      </c>
      <c r="B319" s="25" t="s">
        <v>4</v>
      </c>
      <c r="C319" s="26">
        <v>1265363033.26</v>
      </c>
      <c r="D319" s="26">
        <v>1604970264</v>
      </c>
      <c r="E319" s="26">
        <v>1225896247.23</v>
      </c>
      <c r="F319" s="27">
        <f t="shared" si="35"/>
        <v>96.880991067968822</v>
      </c>
      <c r="G319" s="27">
        <f t="shared" si="36"/>
        <v>76.381243611003129</v>
      </c>
      <c r="H319" s="28">
        <f t="shared" si="37"/>
        <v>-39466786.029999971</v>
      </c>
      <c r="J319" s="39"/>
    </row>
    <row r="320" spans="1:10" ht="12.75" customHeight="1" x14ac:dyDescent="0.25">
      <c r="A320" s="24" t="s">
        <v>173</v>
      </c>
      <c r="B320" s="25" t="s">
        <v>341</v>
      </c>
      <c r="C320" s="26">
        <v>2460275.41</v>
      </c>
      <c r="D320" s="26">
        <v>3862318</v>
      </c>
      <c r="E320" s="26">
        <v>868304.57</v>
      </c>
      <c r="F320" s="27">
        <f t="shared" si="35"/>
        <v>35.292982503938447</v>
      </c>
      <c r="G320" s="27">
        <f t="shared" si="36"/>
        <v>22.481436536297629</v>
      </c>
      <c r="H320" s="28">
        <f t="shared" si="37"/>
        <v>-1591970.8400000003</v>
      </c>
      <c r="J320" s="39"/>
    </row>
    <row r="321" spans="1:10" ht="12.75" customHeight="1" x14ac:dyDescent="0.25">
      <c r="A321" s="22" t="s">
        <v>284</v>
      </c>
      <c r="B321" s="17" t="s">
        <v>102</v>
      </c>
      <c r="C321" s="18">
        <v>35463773377.059998</v>
      </c>
      <c r="D321" s="18">
        <v>43602968049</v>
      </c>
      <c r="E321" s="18">
        <v>36525651382.360001</v>
      </c>
      <c r="F321" s="19">
        <f t="shared" si="35"/>
        <v>102.99426119722186</v>
      </c>
      <c r="G321" s="19">
        <f t="shared" si="36"/>
        <v>83.768727260294128</v>
      </c>
      <c r="H321" s="20">
        <f t="shared" si="37"/>
        <v>1061878005.3000031</v>
      </c>
      <c r="J321" s="39"/>
    </row>
    <row r="322" spans="1:10" ht="12.75" customHeight="1" x14ac:dyDescent="0.25">
      <c r="A322" s="24" t="s">
        <v>172</v>
      </c>
      <c r="B322" s="25" t="s">
        <v>4</v>
      </c>
      <c r="C322" s="26">
        <v>35427028674.25</v>
      </c>
      <c r="D322" s="26">
        <v>43526336049</v>
      </c>
      <c r="E322" s="26">
        <v>36503323383.980003</v>
      </c>
      <c r="F322" s="27">
        <f t="shared" si="35"/>
        <v>103.03806091000882</v>
      </c>
      <c r="G322" s="27">
        <f t="shared" si="36"/>
        <v>83.864911907324796</v>
      </c>
      <c r="H322" s="28">
        <f t="shared" si="37"/>
        <v>1076294709.7300034</v>
      </c>
      <c r="J322" s="39"/>
    </row>
    <row r="323" spans="1:10" ht="12.75" customHeight="1" x14ac:dyDescent="0.25">
      <c r="A323" s="24" t="s">
        <v>173</v>
      </c>
      <c r="B323" s="25" t="s">
        <v>341</v>
      </c>
      <c r="C323" s="26">
        <v>36744702.810000002</v>
      </c>
      <c r="D323" s="26">
        <v>76632000</v>
      </c>
      <c r="E323" s="26">
        <v>22327998.379999999</v>
      </c>
      <c r="F323" s="27">
        <f t="shared" si="35"/>
        <v>60.765216949648249</v>
      </c>
      <c r="G323" s="27">
        <f t="shared" si="36"/>
        <v>29.136650981313288</v>
      </c>
      <c r="H323" s="28">
        <f t="shared" si="37"/>
        <v>-14416704.430000003</v>
      </c>
      <c r="J323" s="39"/>
    </row>
    <row r="324" spans="1:10" ht="12.75" customHeight="1" x14ac:dyDescent="0.25">
      <c r="A324" s="22" t="s">
        <v>285</v>
      </c>
      <c r="B324" s="17" t="s">
        <v>103</v>
      </c>
      <c r="C324" s="18">
        <v>1870277607.1900001</v>
      </c>
      <c r="D324" s="18">
        <v>8974485851</v>
      </c>
      <c r="E324" s="18">
        <v>8879554013.0599995</v>
      </c>
      <c r="F324" s="19">
        <f t="shared" si="35"/>
        <v>474.77197924649761</v>
      </c>
      <c r="G324" s="19">
        <f t="shared" si="36"/>
        <v>98.942203046323556</v>
      </c>
      <c r="H324" s="20">
        <f t="shared" si="37"/>
        <v>7009276405.8699989</v>
      </c>
      <c r="J324" s="39"/>
    </row>
    <row r="325" spans="1:10" ht="12.75" customHeight="1" x14ac:dyDescent="0.25">
      <c r="A325" s="24" t="s">
        <v>172</v>
      </c>
      <c r="B325" s="25" t="s">
        <v>4</v>
      </c>
      <c r="C325" s="26">
        <v>1866890998.9100001</v>
      </c>
      <c r="D325" s="26">
        <v>8941080111</v>
      </c>
      <c r="E325" s="26">
        <v>8877005836.6700001</v>
      </c>
      <c r="F325" s="27">
        <f t="shared" si="35"/>
        <v>475.49673986606155</v>
      </c>
      <c r="G325" s="27">
        <f t="shared" si="36"/>
        <v>99.283372103431105</v>
      </c>
      <c r="H325" s="28">
        <f t="shared" si="37"/>
        <v>7010114837.7600002</v>
      </c>
      <c r="J325" s="39"/>
    </row>
    <row r="326" spans="1:10" ht="12.75" customHeight="1" x14ac:dyDescent="0.25">
      <c r="A326" s="24" t="s">
        <v>173</v>
      </c>
      <c r="B326" s="25" t="s">
        <v>341</v>
      </c>
      <c r="C326" s="26">
        <v>3386608.28</v>
      </c>
      <c r="D326" s="26">
        <v>33405740</v>
      </c>
      <c r="E326" s="26">
        <v>2548176.39</v>
      </c>
      <c r="F326" s="27">
        <f t="shared" si="35"/>
        <v>75.242726035028767</v>
      </c>
      <c r="G326" s="27">
        <f t="shared" si="36"/>
        <v>7.6279597159051109</v>
      </c>
      <c r="H326" s="28">
        <f t="shared" si="37"/>
        <v>-838431.88999999966</v>
      </c>
      <c r="J326" s="39"/>
    </row>
    <row r="327" spans="1:10" ht="12.75" customHeight="1" x14ac:dyDescent="0.25">
      <c r="A327" s="22" t="s">
        <v>286</v>
      </c>
      <c r="B327" s="17" t="s">
        <v>429</v>
      </c>
      <c r="C327" s="18">
        <v>94692506.340000004</v>
      </c>
      <c r="D327" s="18">
        <v>220250875</v>
      </c>
      <c r="E327" s="18">
        <v>146002601.13</v>
      </c>
      <c r="F327" s="19">
        <f t="shared" si="35"/>
        <v>154.18601405032786</v>
      </c>
      <c r="G327" s="19">
        <f t="shared" si="36"/>
        <v>66.289226378782828</v>
      </c>
      <c r="H327" s="20">
        <f t="shared" si="37"/>
        <v>51310094.789999992</v>
      </c>
      <c r="J327" s="39"/>
    </row>
    <row r="328" spans="1:10" ht="12.75" customHeight="1" x14ac:dyDescent="0.25">
      <c r="A328" s="24" t="s">
        <v>172</v>
      </c>
      <c r="B328" s="25" t="s">
        <v>4</v>
      </c>
      <c r="C328" s="26">
        <v>94165051.939999998</v>
      </c>
      <c r="D328" s="26">
        <v>218555875</v>
      </c>
      <c r="E328" s="26">
        <v>145196669.78</v>
      </c>
      <c r="F328" s="27">
        <f t="shared" si="35"/>
        <v>154.19379779296071</v>
      </c>
      <c r="G328" s="27">
        <f t="shared" si="36"/>
        <v>66.434576412095993</v>
      </c>
      <c r="H328" s="28">
        <f t="shared" si="37"/>
        <v>51031617.840000004</v>
      </c>
      <c r="J328" s="39"/>
    </row>
    <row r="329" spans="1:10" ht="12.75" customHeight="1" x14ac:dyDescent="0.25">
      <c r="A329" s="24" t="s">
        <v>173</v>
      </c>
      <c r="B329" s="25" t="s">
        <v>341</v>
      </c>
      <c r="C329" s="26">
        <v>527454.4</v>
      </c>
      <c r="D329" s="26">
        <v>1695000</v>
      </c>
      <c r="E329" s="26">
        <v>805931.35</v>
      </c>
      <c r="F329" s="27">
        <f t="shared" si="35"/>
        <v>152.79640287387875</v>
      </c>
      <c r="G329" s="27">
        <f t="shared" si="36"/>
        <v>47.547572271386429</v>
      </c>
      <c r="H329" s="28">
        <f t="shared" si="37"/>
        <v>278476.94999999995</v>
      </c>
      <c r="J329" s="39"/>
    </row>
    <row r="330" spans="1:10" ht="12.75" customHeight="1" x14ac:dyDescent="0.25">
      <c r="A330" s="22" t="s">
        <v>287</v>
      </c>
      <c r="B330" s="17" t="s">
        <v>104</v>
      </c>
      <c r="C330" s="18">
        <v>44806835.030000001</v>
      </c>
      <c r="D330" s="18">
        <v>86091250</v>
      </c>
      <c r="E330" s="18">
        <v>48295418.520000003</v>
      </c>
      <c r="F330" s="19">
        <f t="shared" si="35"/>
        <v>107.78582885326369</v>
      </c>
      <c r="G330" s="19">
        <f t="shared" si="36"/>
        <v>56.097940870878283</v>
      </c>
      <c r="H330" s="20">
        <f t="shared" si="37"/>
        <v>3488583.4900000021</v>
      </c>
      <c r="J330" s="39"/>
    </row>
    <row r="331" spans="1:10" ht="12.75" customHeight="1" x14ac:dyDescent="0.25">
      <c r="A331" s="24" t="s">
        <v>172</v>
      </c>
      <c r="B331" s="25" t="s">
        <v>4</v>
      </c>
      <c r="C331" s="26">
        <v>43441745.030000001</v>
      </c>
      <c r="D331" s="26">
        <v>73778700</v>
      </c>
      <c r="E331" s="26">
        <v>44026625.880000003</v>
      </c>
      <c r="F331" s="27">
        <f t="shared" si="35"/>
        <v>101.34635671195089</v>
      </c>
      <c r="G331" s="27">
        <f t="shared" si="36"/>
        <v>59.673897588328337</v>
      </c>
      <c r="H331" s="28">
        <f t="shared" si="37"/>
        <v>584880.85000000149</v>
      </c>
      <c r="J331" s="39"/>
    </row>
    <row r="332" spans="1:10" ht="12.75" customHeight="1" x14ac:dyDescent="0.25">
      <c r="A332" s="24" t="s">
        <v>173</v>
      </c>
      <c r="B332" s="25" t="s">
        <v>341</v>
      </c>
      <c r="C332" s="26">
        <v>1365090</v>
      </c>
      <c r="D332" s="26">
        <v>12312550</v>
      </c>
      <c r="E332" s="26">
        <v>4268792.6399999997</v>
      </c>
      <c r="F332" s="27">
        <f t="shared" si="35"/>
        <v>312.71144320154713</v>
      </c>
      <c r="G332" s="27">
        <f t="shared" si="36"/>
        <v>34.67025628322321</v>
      </c>
      <c r="H332" s="28">
        <f t="shared" si="37"/>
        <v>2903702.6399999997</v>
      </c>
      <c r="J332" s="39"/>
    </row>
    <row r="333" spans="1:10" ht="12.75" customHeight="1" x14ac:dyDescent="0.25">
      <c r="A333" s="22" t="s">
        <v>288</v>
      </c>
      <c r="B333" s="17" t="s">
        <v>430</v>
      </c>
      <c r="C333" s="18">
        <v>26126787.210000001</v>
      </c>
      <c r="D333" s="18">
        <v>50911999</v>
      </c>
      <c r="E333" s="18">
        <v>24781425.75</v>
      </c>
      <c r="F333" s="19">
        <f t="shared" si="35"/>
        <v>94.850643329444409</v>
      </c>
      <c r="G333" s="19">
        <f t="shared" si="36"/>
        <v>48.675020106753223</v>
      </c>
      <c r="H333" s="20">
        <f t="shared" si="37"/>
        <v>-1345361.4600000009</v>
      </c>
      <c r="J333" s="39"/>
    </row>
    <row r="334" spans="1:10" ht="12.75" customHeight="1" x14ac:dyDescent="0.25">
      <c r="A334" s="24" t="s">
        <v>172</v>
      </c>
      <c r="B334" s="25" t="s">
        <v>4</v>
      </c>
      <c r="C334" s="26">
        <v>25902204.859999999</v>
      </c>
      <c r="D334" s="26">
        <v>50722699</v>
      </c>
      <c r="E334" s="26">
        <v>24667461.18</v>
      </c>
      <c r="F334" s="27">
        <f t="shared" si="35"/>
        <v>95.233055692850385</v>
      </c>
      <c r="G334" s="27">
        <f t="shared" si="36"/>
        <v>48.631996455866826</v>
      </c>
      <c r="H334" s="28">
        <f t="shared" si="37"/>
        <v>-1234743.6799999997</v>
      </c>
      <c r="J334" s="39"/>
    </row>
    <row r="335" spans="1:10" ht="12.75" customHeight="1" x14ac:dyDescent="0.25">
      <c r="A335" s="24" t="s">
        <v>173</v>
      </c>
      <c r="B335" s="25" t="s">
        <v>341</v>
      </c>
      <c r="C335" s="26">
        <v>224582.35</v>
      </c>
      <c r="D335" s="26">
        <v>189300</v>
      </c>
      <c r="E335" s="26">
        <v>113964.57</v>
      </c>
      <c r="F335" s="27">
        <f t="shared" si="35"/>
        <v>50.745114208663324</v>
      </c>
      <c r="G335" s="27">
        <f t="shared" si="36"/>
        <v>60.20315372424723</v>
      </c>
      <c r="H335" s="28">
        <f t="shared" si="37"/>
        <v>-110617.78</v>
      </c>
      <c r="J335" s="39"/>
    </row>
    <row r="336" spans="1:10" ht="12.75" customHeight="1" x14ac:dyDescent="0.25">
      <c r="A336" s="22" t="s">
        <v>387</v>
      </c>
      <c r="B336" s="17" t="s">
        <v>126</v>
      </c>
      <c r="C336" s="18">
        <v>2737678616.5999999</v>
      </c>
      <c r="D336" s="18">
        <v>3408958900</v>
      </c>
      <c r="E336" s="18">
        <v>2872330684.8200002</v>
      </c>
      <c r="F336" s="19">
        <f t="shared" ref="F336:F338" si="38">IF(C336=0,"x",E336/C336*100)</f>
        <v>104.91847609151539</v>
      </c>
      <c r="G336" s="19">
        <f t="shared" ref="G336:G338" si="39">IF(D336=0,"x",E336/D336*100)</f>
        <v>84.25829612730152</v>
      </c>
      <c r="H336" s="31">
        <f t="shared" ref="H336:H338" si="40">+E336-C336</f>
        <v>134652068.22000027</v>
      </c>
      <c r="J336" s="39"/>
    </row>
    <row r="337" spans="1:10" ht="12.75" customHeight="1" x14ac:dyDescent="0.25">
      <c r="A337" s="24" t="s">
        <v>172</v>
      </c>
      <c r="B337" s="25" t="s">
        <v>4</v>
      </c>
      <c r="C337" s="26">
        <v>2704882255.3899999</v>
      </c>
      <c r="D337" s="26">
        <v>3300156304</v>
      </c>
      <c r="E337" s="26">
        <v>2831963141.1799998</v>
      </c>
      <c r="F337" s="27">
        <f t="shared" si="38"/>
        <v>104.69820398047889</v>
      </c>
      <c r="G337" s="27">
        <f t="shared" si="39"/>
        <v>85.813000364482122</v>
      </c>
      <c r="H337" s="28">
        <f t="shared" si="40"/>
        <v>127080885.78999996</v>
      </c>
      <c r="J337" s="39"/>
    </row>
    <row r="338" spans="1:10" ht="12.75" customHeight="1" x14ac:dyDescent="0.25">
      <c r="A338" s="24" t="s">
        <v>173</v>
      </c>
      <c r="B338" s="25" t="s">
        <v>341</v>
      </c>
      <c r="C338" s="26">
        <v>32796361.210000001</v>
      </c>
      <c r="D338" s="26">
        <v>108802596</v>
      </c>
      <c r="E338" s="26">
        <v>40367543.640000001</v>
      </c>
      <c r="F338" s="27">
        <f t="shared" si="38"/>
        <v>123.08543433071915</v>
      </c>
      <c r="G338" s="27">
        <f t="shared" si="39"/>
        <v>37.101636471982708</v>
      </c>
      <c r="H338" s="28">
        <f t="shared" si="40"/>
        <v>7571182.4299999997</v>
      </c>
      <c r="J338" s="39"/>
    </row>
    <row r="339" spans="1:10" ht="12.75" customHeight="1" x14ac:dyDescent="0.25">
      <c r="A339" s="22" t="s">
        <v>349</v>
      </c>
      <c r="B339" s="17" t="s">
        <v>350</v>
      </c>
      <c r="C339" s="18">
        <v>2051974.64</v>
      </c>
      <c r="D339" s="18">
        <v>4723290</v>
      </c>
      <c r="E339" s="18">
        <v>2670984.46</v>
      </c>
      <c r="F339" s="19">
        <f t="shared" si="35"/>
        <v>130.16654338379152</v>
      </c>
      <c r="G339" s="19">
        <f t="shared" si="36"/>
        <v>56.549237078392387</v>
      </c>
      <c r="H339" s="20">
        <f t="shared" si="37"/>
        <v>619009.82000000007</v>
      </c>
      <c r="J339" s="39"/>
    </row>
    <row r="340" spans="1:10" ht="12.75" customHeight="1" x14ac:dyDescent="0.25">
      <c r="A340" s="24" t="s">
        <v>172</v>
      </c>
      <c r="B340" s="25" t="s">
        <v>4</v>
      </c>
      <c r="C340" s="26">
        <v>2009908.13</v>
      </c>
      <c r="D340" s="26">
        <v>4590290</v>
      </c>
      <c r="E340" s="26">
        <v>2577910.2999999998</v>
      </c>
      <c r="F340" s="27">
        <f t="shared" si="35"/>
        <v>128.26010609748616</v>
      </c>
      <c r="G340" s="27">
        <f t="shared" si="36"/>
        <v>56.160074853658479</v>
      </c>
      <c r="H340" s="28">
        <f t="shared" si="37"/>
        <v>568002.16999999993</v>
      </c>
      <c r="J340" s="39"/>
    </row>
    <row r="341" spans="1:10" ht="12.75" customHeight="1" x14ac:dyDescent="0.25">
      <c r="A341" s="24" t="s">
        <v>173</v>
      </c>
      <c r="B341" s="25" t="s">
        <v>341</v>
      </c>
      <c r="C341" s="26">
        <v>42066.51</v>
      </c>
      <c r="D341" s="26">
        <v>133000</v>
      </c>
      <c r="E341" s="26">
        <v>93074.16</v>
      </c>
      <c r="F341" s="27">
        <f t="shared" si="35"/>
        <v>221.25477012473817</v>
      </c>
      <c r="G341" s="27">
        <f t="shared" si="36"/>
        <v>69.980571428571437</v>
      </c>
      <c r="H341" s="28">
        <f t="shared" si="37"/>
        <v>51007.65</v>
      </c>
      <c r="J341" s="39"/>
    </row>
    <row r="342" spans="1:10" ht="12.75" customHeight="1" x14ac:dyDescent="0.25">
      <c r="A342" s="22" t="s">
        <v>351</v>
      </c>
      <c r="B342" s="17" t="s">
        <v>352</v>
      </c>
      <c r="C342" s="18">
        <v>3151701.82</v>
      </c>
      <c r="D342" s="18">
        <v>5246440</v>
      </c>
      <c r="E342" s="18">
        <v>3340201.27</v>
      </c>
      <c r="F342" s="19">
        <f t="shared" si="35"/>
        <v>105.98087829260447</v>
      </c>
      <c r="G342" s="19">
        <f t="shared" si="36"/>
        <v>63.666052980687859</v>
      </c>
      <c r="H342" s="20">
        <f t="shared" si="37"/>
        <v>188499.45000000019</v>
      </c>
      <c r="J342" s="39"/>
    </row>
    <row r="343" spans="1:10" ht="12.75" customHeight="1" x14ac:dyDescent="0.25">
      <c r="A343" s="24" t="s">
        <v>172</v>
      </c>
      <c r="B343" s="25" t="s">
        <v>4</v>
      </c>
      <c r="C343" s="26">
        <v>3041972.57</v>
      </c>
      <c r="D343" s="26">
        <v>5016440</v>
      </c>
      <c r="E343" s="26">
        <v>3307315.98</v>
      </c>
      <c r="F343" s="27">
        <f t="shared" si="35"/>
        <v>108.72274170440663</v>
      </c>
      <c r="G343" s="27">
        <f t="shared" si="36"/>
        <v>65.929543261755356</v>
      </c>
      <c r="H343" s="28">
        <f t="shared" si="37"/>
        <v>265343.41000000015</v>
      </c>
      <c r="J343" s="39"/>
    </row>
    <row r="344" spans="1:10" ht="12.75" customHeight="1" x14ac:dyDescent="0.25">
      <c r="A344" s="24" t="s">
        <v>173</v>
      </c>
      <c r="B344" s="25" t="s">
        <v>341</v>
      </c>
      <c r="C344" s="26">
        <v>109729.25</v>
      </c>
      <c r="D344" s="26">
        <v>230000</v>
      </c>
      <c r="E344" s="26">
        <v>32885.29</v>
      </c>
      <c r="F344" s="27">
        <f t="shared" si="35"/>
        <v>29.969483979886856</v>
      </c>
      <c r="G344" s="27">
        <f t="shared" si="36"/>
        <v>14.297952173913044</v>
      </c>
      <c r="H344" s="28">
        <f t="shared" si="37"/>
        <v>-76843.959999999992</v>
      </c>
      <c r="J344" s="39"/>
    </row>
    <row r="345" spans="1:10" ht="12.75" customHeight="1" x14ac:dyDescent="0.25">
      <c r="A345" s="22" t="s">
        <v>353</v>
      </c>
      <c r="B345" s="17" t="s">
        <v>354</v>
      </c>
      <c r="C345" s="18">
        <v>1475177.72</v>
      </c>
      <c r="D345" s="18">
        <v>3083000</v>
      </c>
      <c r="E345" s="18">
        <v>1621043.49</v>
      </c>
      <c r="F345" s="19">
        <f t="shared" si="35"/>
        <v>109.88801335746857</v>
      </c>
      <c r="G345" s="19">
        <f t="shared" si="36"/>
        <v>52.580067791112548</v>
      </c>
      <c r="H345" s="20">
        <f t="shared" si="37"/>
        <v>145865.77000000002</v>
      </c>
      <c r="J345" s="39"/>
    </row>
    <row r="346" spans="1:10" ht="12.75" customHeight="1" x14ac:dyDescent="0.25">
      <c r="A346" s="24" t="s">
        <v>172</v>
      </c>
      <c r="B346" s="25" t="s">
        <v>4</v>
      </c>
      <c r="C346" s="26">
        <v>1369602.09</v>
      </c>
      <c r="D346" s="26">
        <v>2948000</v>
      </c>
      <c r="E346" s="26">
        <v>1574363.38</v>
      </c>
      <c r="F346" s="27">
        <f t="shared" si="35"/>
        <v>114.95042184113488</v>
      </c>
      <c r="G346" s="27">
        <f t="shared" si="36"/>
        <v>53.404456580732699</v>
      </c>
      <c r="H346" s="28">
        <f t="shared" si="37"/>
        <v>204761.2899999998</v>
      </c>
      <c r="J346" s="39"/>
    </row>
    <row r="347" spans="1:10" ht="12.75" customHeight="1" x14ac:dyDescent="0.25">
      <c r="A347" s="24" t="s">
        <v>173</v>
      </c>
      <c r="B347" s="25" t="s">
        <v>341</v>
      </c>
      <c r="C347" s="26">
        <v>105575.63</v>
      </c>
      <c r="D347" s="26">
        <v>135000</v>
      </c>
      <c r="E347" s="26">
        <v>46680.11</v>
      </c>
      <c r="F347" s="27">
        <f t="shared" si="35"/>
        <v>44.214853370991015</v>
      </c>
      <c r="G347" s="27">
        <f t="shared" si="36"/>
        <v>34.577859259259256</v>
      </c>
      <c r="H347" s="28">
        <f t="shared" si="37"/>
        <v>-58895.520000000004</v>
      </c>
      <c r="J347" s="39"/>
    </row>
    <row r="348" spans="1:10" ht="12.75" customHeight="1" x14ac:dyDescent="0.25">
      <c r="A348" s="22" t="s">
        <v>355</v>
      </c>
      <c r="B348" s="17" t="s">
        <v>356</v>
      </c>
      <c r="C348" s="18">
        <v>1142501.03</v>
      </c>
      <c r="D348" s="18">
        <v>3037594</v>
      </c>
      <c r="E348" s="18">
        <v>1333435.57</v>
      </c>
      <c r="F348" s="19">
        <f t="shared" si="35"/>
        <v>116.71197968197893</v>
      </c>
      <c r="G348" s="19">
        <f t="shared" si="36"/>
        <v>43.897754933674484</v>
      </c>
      <c r="H348" s="20">
        <f t="shared" si="37"/>
        <v>190934.54000000004</v>
      </c>
      <c r="J348" s="39"/>
    </row>
    <row r="349" spans="1:10" ht="12.75" customHeight="1" x14ac:dyDescent="0.25">
      <c r="A349" s="24" t="s">
        <v>172</v>
      </c>
      <c r="B349" s="25" t="s">
        <v>4</v>
      </c>
      <c r="C349" s="26">
        <v>1132053.1000000001</v>
      </c>
      <c r="D349" s="26">
        <v>2794594</v>
      </c>
      <c r="E349" s="26">
        <v>1303524.81</v>
      </c>
      <c r="F349" s="27">
        <f t="shared" si="35"/>
        <v>115.14696704598045</v>
      </c>
      <c r="G349" s="27">
        <f t="shared" si="36"/>
        <v>46.644514730941239</v>
      </c>
      <c r="H349" s="28">
        <f t="shared" si="37"/>
        <v>171471.70999999996</v>
      </c>
      <c r="J349" s="39"/>
    </row>
    <row r="350" spans="1:10" ht="12.75" customHeight="1" x14ac:dyDescent="0.25">
      <c r="A350" s="24" t="s">
        <v>173</v>
      </c>
      <c r="B350" s="25" t="s">
        <v>341</v>
      </c>
      <c r="C350" s="26">
        <v>10447.93</v>
      </c>
      <c r="D350" s="26">
        <v>243000</v>
      </c>
      <c r="E350" s="26">
        <v>29910.76</v>
      </c>
      <c r="F350" s="27">
        <f t="shared" si="35"/>
        <v>286.2840773244078</v>
      </c>
      <c r="G350" s="27">
        <f t="shared" si="36"/>
        <v>12.308954732510287</v>
      </c>
      <c r="H350" s="28">
        <f t="shared" si="37"/>
        <v>19462.829999999998</v>
      </c>
      <c r="J350" s="39"/>
    </row>
    <row r="351" spans="1:10" ht="12.75" customHeight="1" x14ac:dyDescent="0.25">
      <c r="A351" s="16" t="s">
        <v>289</v>
      </c>
      <c r="B351" s="17" t="s">
        <v>388</v>
      </c>
      <c r="C351" s="18">
        <v>396958224.30000001</v>
      </c>
      <c r="D351" s="18">
        <v>530705373</v>
      </c>
      <c r="E351" s="18">
        <v>373744259.26999998</v>
      </c>
      <c r="F351" s="19">
        <f t="shared" si="35"/>
        <v>94.15203827280925</v>
      </c>
      <c r="G351" s="19">
        <f t="shared" si="36"/>
        <v>70.42405792074014</v>
      </c>
      <c r="H351" s="20">
        <f t="shared" si="37"/>
        <v>-23213965.030000031</v>
      </c>
      <c r="J351" s="39"/>
    </row>
    <row r="352" spans="1:10" ht="12.75" customHeight="1" x14ac:dyDescent="0.25">
      <c r="A352" s="22" t="s">
        <v>290</v>
      </c>
      <c r="B352" s="17" t="s">
        <v>431</v>
      </c>
      <c r="C352" s="18">
        <v>396958224.30000001</v>
      </c>
      <c r="D352" s="18">
        <v>530705373</v>
      </c>
      <c r="E352" s="18">
        <v>373744259.26999998</v>
      </c>
      <c r="F352" s="19">
        <f t="shared" si="35"/>
        <v>94.15203827280925</v>
      </c>
      <c r="G352" s="19">
        <f t="shared" si="36"/>
        <v>70.42405792074014</v>
      </c>
      <c r="H352" s="20">
        <f t="shared" si="37"/>
        <v>-23213965.030000031</v>
      </c>
      <c r="J352" s="39"/>
    </row>
    <row r="353" spans="1:10" ht="12.75" customHeight="1" x14ac:dyDescent="0.25">
      <c r="A353" s="24" t="s">
        <v>172</v>
      </c>
      <c r="B353" s="25" t="s">
        <v>4</v>
      </c>
      <c r="C353" s="26">
        <v>395897571.27999997</v>
      </c>
      <c r="D353" s="26">
        <v>524440221</v>
      </c>
      <c r="E353" s="26">
        <v>373193104.98000002</v>
      </c>
      <c r="F353" s="27">
        <f t="shared" si="35"/>
        <v>94.265065525258777</v>
      </c>
      <c r="G353" s="27">
        <f t="shared" si="36"/>
        <v>71.160275287123724</v>
      </c>
      <c r="H353" s="28">
        <f t="shared" si="37"/>
        <v>-22704466.299999952</v>
      </c>
      <c r="J353" s="39"/>
    </row>
    <row r="354" spans="1:10" ht="12.75" customHeight="1" x14ac:dyDescent="0.25">
      <c r="A354" s="24" t="s">
        <v>173</v>
      </c>
      <c r="B354" s="25" t="s">
        <v>341</v>
      </c>
      <c r="C354" s="26">
        <v>1060653.02</v>
      </c>
      <c r="D354" s="26">
        <v>6265152</v>
      </c>
      <c r="E354" s="26">
        <v>551154.29</v>
      </c>
      <c r="F354" s="27">
        <f t="shared" si="35"/>
        <v>51.963675170603864</v>
      </c>
      <c r="G354" s="27">
        <f t="shared" si="36"/>
        <v>8.79714155378832</v>
      </c>
      <c r="H354" s="28">
        <f t="shared" si="37"/>
        <v>-509498.73</v>
      </c>
      <c r="J354" s="39"/>
    </row>
    <row r="355" spans="1:10" ht="12.75" customHeight="1" x14ac:dyDescent="0.25">
      <c r="A355" s="16" t="s">
        <v>291</v>
      </c>
      <c r="B355" s="17" t="s">
        <v>105</v>
      </c>
      <c r="C355" s="18">
        <v>371046426.42000002</v>
      </c>
      <c r="D355" s="18">
        <v>166161522</v>
      </c>
      <c r="E355" s="18">
        <v>92839944.159999996</v>
      </c>
      <c r="F355" s="19">
        <f t="shared" si="35"/>
        <v>25.021112601933893</v>
      </c>
      <c r="G355" s="19">
        <f t="shared" si="36"/>
        <v>55.873311126748106</v>
      </c>
      <c r="H355" s="20">
        <f t="shared" si="37"/>
        <v>-278206482.25999999</v>
      </c>
      <c r="J355" s="39"/>
    </row>
    <row r="356" spans="1:10" ht="12.75" customHeight="1" x14ac:dyDescent="0.25">
      <c r="A356" s="22" t="s">
        <v>292</v>
      </c>
      <c r="B356" s="17" t="s">
        <v>106</v>
      </c>
      <c r="C356" s="18">
        <v>111521700.03</v>
      </c>
      <c r="D356" s="18">
        <v>166161522</v>
      </c>
      <c r="E356" s="18">
        <v>92839944.159999996</v>
      </c>
      <c r="F356" s="19">
        <f t="shared" si="35"/>
        <v>83.248322196510188</v>
      </c>
      <c r="G356" s="19">
        <f t="shared" si="36"/>
        <v>55.873311126748106</v>
      </c>
      <c r="H356" s="20">
        <f t="shared" si="37"/>
        <v>-18681755.870000005</v>
      </c>
      <c r="J356" s="39"/>
    </row>
    <row r="357" spans="1:10" ht="12.75" customHeight="1" x14ac:dyDescent="0.25">
      <c r="A357" s="24" t="s">
        <v>172</v>
      </c>
      <c r="B357" s="25" t="s">
        <v>4</v>
      </c>
      <c r="C357" s="26">
        <v>52292778.100000001</v>
      </c>
      <c r="D357" s="26">
        <v>149455262</v>
      </c>
      <c r="E357" s="26">
        <v>72522698.620000005</v>
      </c>
      <c r="F357" s="27">
        <f t="shared" si="35"/>
        <v>138.68587834693756</v>
      </c>
      <c r="G357" s="27">
        <f t="shared" si="36"/>
        <v>48.524687354266597</v>
      </c>
      <c r="H357" s="28">
        <f t="shared" si="37"/>
        <v>20229920.520000003</v>
      </c>
      <c r="J357" s="39"/>
    </row>
    <row r="358" spans="1:10" ht="12.75" customHeight="1" x14ac:dyDescent="0.25">
      <c r="A358" s="24" t="s">
        <v>173</v>
      </c>
      <c r="B358" s="25" t="s">
        <v>341</v>
      </c>
      <c r="C358" s="26">
        <v>59228921.93</v>
      </c>
      <c r="D358" s="26">
        <v>16706260</v>
      </c>
      <c r="E358" s="26">
        <v>20317245.539999999</v>
      </c>
      <c r="F358" s="27">
        <f t="shared" si="35"/>
        <v>34.302912965412467</v>
      </c>
      <c r="G358" s="27">
        <f t="shared" si="36"/>
        <v>121.61456567777587</v>
      </c>
      <c r="H358" s="28">
        <f t="shared" si="37"/>
        <v>-38911676.390000001</v>
      </c>
      <c r="J358" s="39"/>
    </row>
    <row r="359" spans="1:10" ht="12.75" customHeight="1" x14ac:dyDescent="0.25">
      <c r="A359" s="22" t="s">
        <v>293</v>
      </c>
      <c r="B359" s="17" t="s">
        <v>107</v>
      </c>
      <c r="C359" s="18">
        <v>259524726.38999999</v>
      </c>
      <c r="D359" s="18">
        <v>0</v>
      </c>
      <c r="E359" s="18"/>
      <c r="F359" s="19">
        <f t="shared" si="35"/>
        <v>0</v>
      </c>
      <c r="G359" s="19" t="str">
        <f t="shared" si="36"/>
        <v>x</v>
      </c>
      <c r="H359" s="20">
        <f t="shared" si="37"/>
        <v>-259524726.38999999</v>
      </c>
      <c r="J359" s="39"/>
    </row>
    <row r="360" spans="1:10" ht="12.75" customHeight="1" x14ac:dyDescent="0.25">
      <c r="A360" s="24" t="s">
        <v>172</v>
      </c>
      <c r="B360" s="25" t="s">
        <v>4</v>
      </c>
      <c r="C360" s="26">
        <v>254549564.50999999</v>
      </c>
      <c r="D360" s="26">
        <v>0</v>
      </c>
      <c r="E360" s="26"/>
      <c r="F360" s="27">
        <f t="shared" si="35"/>
        <v>0</v>
      </c>
      <c r="G360" s="27" t="str">
        <f t="shared" si="36"/>
        <v>x</v>
      </c>
      <c r="H360" s="28">
        <f t="shared" si="37"/>
        <v>-254549564.50999999</v>
      </c>
      <c r="J360" s="39"/>
    </row>
    <row r="361" spans="1:10" ht="12.75" customHeight="1" x14ac:dyDescent="0.25">
      <c r="A361" s="24" t="s">
        <v>173</v>
      </c>
      <c r="B361" s="25" t="s">
        <v>341</v>
      </c>
      <c r="C361" s="26">
        <v>4975161.88</v>
      </c>
      <c r="D361" s="26">
        <v>0</v>
      </c>
      <c r="E361" s="26"/>
      <c r="F361" s="27">
        <f t="shared" si="35"/>
        <v>0</v>
      </c>
      <c r="G361" s="27" t="str">
        <f t="shared" si="36"/>
        <v>x</v>
      </c>
      <c r="H361" s="28">
        <f t="shared" si="37"/>
        <v>-4975161.88</v>
      </c>
      <c r="J361" s="39"/>
    </row>
    <row r="362" spans="1:10" ht="12.75" customHeight="1" x14ac:dyDescent="0.25">
      <c r="A362" s="16" t="s">
        <v>294</v>
      </c>
      <c r="B362" s="17" t="s">
        <v>109</v>
      </c>
      <c r="C362" s="18">
        <v>9876552461.2800007</v>
      </c>
      <c r="D362" s="18">
        <v>12799994149</v>
      </c>
      <c r="E362" s="18">
        <v>11193760176.41</v>
      </c>
      <c r="F362" s="19">
        <f t="shared" si="35"/>
        <v>113.33671562312837</v>
      </c>
      <c r="G362" s="19">
        <f t="shared" si="36"/>
        <v>87.451291353008259</v>
      </c>
      <c r="H362" s="20">
        <f t="shared" si="37"/>
        <v>1317207715.1299992</v>
      </c>
      <c r="J362" s="39"/>
    </row>
    <row r="363" spans="1:10" ht="12.75" customHeight="1" x14ac:dyDescent="0.25">
      <c r="A363" s="22" t="s">
        <v>295</v>
      </c>
      <c r="B363" s="17" t="s">
        <v>110</v>
      </c>
      <c r="C363" s="18">
        <v>2790349365.6199999</v>
      </c>
      <c r="D363" s="18">
        <v>3796492271</v>
      </c>
      <c r="E363" s="18">
        <v>3429728423.0999999</v>
      </c>
      <c r="F363" s="19">
        <f t="shared" si="35"/>
        <v>122.91394279719283</v>
      </c>
      <c r="G363" s="19">
        <f t="shared" si="36"/>
        <v>90.339402223953584</v>
      </c>
      <c r="H363" s="20">
        <f t="shared" si="37"/>
        <v>639379057.48000002</v>
      </c>
      <c r="J363" s="39"/>
    </row>
    <row r="364" spans="1:10" ht="12.75" customHeight="1" x14ac:dyDescent="0.25">
      <c r="A364" s="24" t="s">
        <v>172</v>
      </c>
      <c r="B364" s="25" t="s">
        <v>4</v>
      </c>
      <c r="C364" s="26">
        <v>2634493069.6799998</v>
      </c>
      <c r="D364" s="26">
        <v>3736743618</v>
      </c>
      <c r="E364" s="26">
        <v>3398520129.5799999</v>
      </c>
      <c r="F364" s="27">
        <f t="shared" si="35"/>
        <v>129.00091363659587</v>
      </c>
      <c r="G364" s="27">
        <f t="shared" si="36"/>
        <v>90.948710347941244</v>
      </c>
      <c r="H364" s="28">
        <f t="shared" si="37"/>
        <v>764027059.9000001</v>
      </c>
      <c r="J364" s="39"/>
    </row>
    <row r="365" spans="1:10" ht="12.75" customHeight="1" x14ac:dyDescent="0.25">
      <c r="A365" s="24" t="s">
        <v>173</v>
      </c>
      <c r="B365" s="25" t="s">
        <v>341</v>
      </c>
      <c r="C365" s="26">
        <v>155856295.94</v>
      </c>
      <c r="D365" s="26">
        <v>59748653</v>
      </c>
      <c r="E365" s="26">
        <v>31208293.52</v>
      </c>
      <c r="F365" s="27">
        <f t="shared" si="35"/>
        <v>20.023761845343905</v>
      </c>
      <c r="G365" s="27">
        <f t="shared" si="36"/>
        <v>52.232631118897352</v>
      </c>
      <c r="H365" s="28">
        <f t="shared" si="37"/>
        <v>-124648002.42</v>
      </c>
      <c r="J365" s="39"/>
    </row>
    <row r="366" spans="1:10" ht="12.75" customHeight="1" x14ac:dyDescent="0.25">
      <c r="A366" s="21">
        <v>23616</v>
      </c>
      <c r="B366" s="17" t="s">
        <v>111</v>
      </c>
      <c r="C366" s="18">
        <v>36846675.060000002</v>
      </c>
      <c r="D366" s="18">
        <v>54769000</v>
      </c>
      <c r="E366" s="18">
        <v>32641977.48</v>
      </c>
      <c r="F366" s="19">
        <f t="shared" si="35"/>
        <v>88.588664857403813</v>
      </c>
      <c r="G366" s="19">
        <f t="shared" si="36"/>
        <v>59.599367306322925</v>
      </c>
      <c r="H366" s="20">
        <f t="shared" si="37"/>
        <v>-4204697.5800000019</v>
      </c>
      <c r="J366" s="39"/>
    </row>
    <row r="367" spans="1:10" ht="12.75" customHeight="1" x14ac:dyDescent="0.25">
      <c r="A367" s="23">
        <v>3</v>
      </c>
      <c r="B367" s="25" t="s">
        <v>4</v>
      </c>
      <c r="C367" s="26">
        <v>36628159.950000003</v>
      </c>
      <c r="D367" s="26">
        <v>47071542</v>
      </c>
      <c r="E367" s="26">
        <v>31997557.100000001</v>
      </c>
      <c r="F367" s="27">
        <f t="shared" si="35"/>
        <v>87.357806517386905</v>
      </c>
      <c r="G367" s="27">
        <f t="shared" si="36"/>
        <v>67.976437015808827</v>
      </c>
      <c r="H367" s="28">
        <f t="shared" si="37"/>
        <v>-4630602.8500000015</v>
      </c>
      <c r="J367" s="39"/>
    </row>
    <row r="368" spans="1:10" ht="12.75" customHeight="1" x14ac:dyDescent="0.25">
      <c r="A368" s="23">
        <v>4</v>
      </c>
      <c r="B368" s="25" t="s">
        <v>341</v>
      </c>
      <c r="C368" s="26">
        <v>218515.11</v>
      </c>
      <c r="D368" s="26">
        <v>7697458</v>
      </c>
      <c r="E368" s="26">
        <v>644420.38</v>
      </c>
      <c r="F368" s="27">
        <f t="shared" si="35"/>
        <v>294.90884177300143</v>
      </c>
      <c r="G368" s="27">
        <f t="shared" si="36"/>
        <v>8.3718596450932239</v>
      </c>
      <c r="H368" s="28">
        <f t="shared" si="37"/>
        <v>425905.27</v>
      </c>
      <c r="J368" s="39"/>
    </row>
    <row r="369" spans="1:10" ht="12.75" customHeight="1" x14ac:dyDescent="0.25">
      <c r="A369" s="22" t="s">
        <v>296</v>
      </c>
      <c r="B369" s="17" t="s">
        <v>112</v>
      </c>
      <c r="C369" s="18">
        <v>148087178.03999999</v>
      </c>
      <c r="D369" s="18">
        <v>206772349</v>
      </c>
      <c r="E369" s="18">
        <v>201355812.72</v>
      </c>
      <c r="F369" s="19">
        <f t="shared" si="35"/>
        <v>135.97113226481468</v>
      </c>
      <c r="G369" s="19">
        <f t="shared" si="36"/>
        <v>97.380434905249345</v>
      </c>
      <c r="H369" s="20">
        <f t="shared" si="37"/>
        <v>53268634.680000007</v>
      </c>
      <c r="J369" s="39"/>
    </row>
    <row r="370" spans="1:10" ht="12.75" customHeight="1" x14ac:dyDescent="0.25">
      <c r="A370" s="24" t="s">
        <v>172</v>
      </c>
      <c r="B370" s="25" t="s">
        <v>4</v>
      </c>
      <c r="C370" s="26">
        <v>147564982.37</v>
      </c>
      <c r="D370" s="26">
        <v>191487799</v>
      </c>
      <c r="E370" s="26">
        <v>199587564.11000001</v>
      </c>
      <c r="F370" s="27">
        <f t="shared" si="35"/>
        <v>135.25401548828174</v>
      </c>
      <c r="G370" s="27">
        <f t="shared" si="36"/>
        <v>104.2299118545929</v>
      </c>
      <c r="H370" s="28">
        <f t="shared" si="37"/>
        <v>52022581.74000001</v>
      </c>
      <c r="J370" s="39"/>
    </row>
    <row r="371" spans="1:10" ht="12.75" customHeight="1" x14ac:dyDescent="0.25">
      <c r="A371" s="24" t="s">
        <v>173</v>
      </c>
      <c r="B371" s="25" t="s">
        <v>341</v>
      </c>
      <c r="C371" s="26">
        <v>522195.67</v>
      </c>
      <c r="D371" s="26">
        <v>15284550</v>
      </c>
      <c r="E371" s="26">
        <v>1768248.61</v>
      </c>
      <c r="F371" s="27">
        <f t="shared" si="35"/>
        <v>338.61801458445649</v>
      </c>
      <c r="G371" s="27">
        <f t="shared" si="36"/>
        <v>11.568862740479766</v>
      </c>
      <c r="H371" s="28">
        <f t="shared" si="37"/>
        <v>1246052.9400000002</v>
      </c>
      <c r="J371" s="39"/>
    </row>
    <row r="372" spans="1:10" ht="12.75" customHeight="1" x14ac:dyDescent="0.25">
      <c r="A372" s="22" t="s">
        <v>297</v>
      </c>
      <c r="B372" s="17" t="s">
        <v>113</v>
      </c>
      <c r="C372" s="18">
        <v>145248441.97999999</v>
      </c>
      <c r="D372" s="18">
        <v>225144704</v>
      </c>
      <c r="E372" s="18">
        <v>150982688</v>
      </c>
      <c r="F372" s="19">
        <f t="shared" si="35"/>
        <v>103.94788814381195</v>
      </c>
      <c r="G372" s="19">
        <f t="shared" si="36"/>
        <v>67.060288480070128</v>
      </c>
      <c r="H372" s="20">
        <f t="shared" si="37"/>
        <v>5734246.0200000107</v>
      </c>
      <c r="J372" s="39"/>
    </row>
    <row r="373" spans="1:10" ht="12.75" customHeight="1" x14ac:dyDescent="0.25">
      <c r="A373" s="24" t="s">
        <v>172</v>
      </c>
      <c r="B373" s="25" t="s">
        <v>4</v>
      </c>
      <c r="C373" s="26">
        <v>143174664.97999999</v>
      </c>
      <c r="D373" s="26">
        <v>184068655</v>
      </c>
      <c r="E373" s="26">
        <v>148468274</v>
      </c>
      <c r="F373" s="27">
        <f t="shared" si="35"/>
        <v>103.69730847335279</v>
      </c>
      <c r="G373" s="27">
        <f t="shared" si="36"/>
        <v>80.659183390023685</v>
      </c>
      <c r="H373" s="28">
        <f t="shared" si="37"/>
        <v>5293609.0200000107</v>
      </c>
      <c r="J373" s="39"/>
    </row>
    <row r="374" spans="1:10" ht="12.75" customHeight="1" x14ac:dyDescent="0.25">
      <c r="A374" s="24" t="s">
        <v>173</v>
      </c>
      <c r="B374" s="25" t="s">
        <v>341</v>
      </c>
      <c r="C374" s="26">
        <v>2073777</v>
      </c>
      <c r="D374" s="26">
        <v>41076049</v>
      </c>
      <c r="E374" s="26">
        <v>2514414</v>
      </c>
      <c r="F374" s="27">
        <f t="shared" si="35"/>
        <v>121.24804161681801</v>
      </c>
      <c r="G374" s="27">
        <f t="shared" si="36"/>
        <v>6.1213628409100398</v>
      </c>
      <c r="H374" s="28">
        <f t="shared" si="37"/>
        <v>440637</v>
      </c>
      <c r="J374" s="39"/>
    </row>
    <row r="375" spans="1:10" ht="12.75" customHeight="1" x14ac:dyDescent="0.25">
      <c r="A375" s="22" t="s">
        <v>298</v>
      </c>
      <c r="B375" s="17" t="s">
        <v>114</v>
      </c>
      <c r="C375" s="18">
        <v>833061428.27999997</v>
      </c>
      <c r="D375" s="18">
        <v>1029310833</v>
      </c>
      <c r="E375" s="18">
        <v>960744624.91999996</v>
      </c>
      <c r="F375" s="19">
        <f t="shared" si="35"/>
        <v>115.32698457827104</v>
      </c>
      <c r="G375" s="19">
        <f t="shared" si="36"/>
        <v>93.338629509983988</v>
      </c>
      <c r="H375" s="20">
        <f t="shared" si="37"/>
        <v>127683196.63999999</v>
      </c>
      <c r="J375" s="39"/>
    </row>
    <row r="376" spans="1:10" ht="12.75" customHeight="1" x14ac:dyDescent="0.25">
      <c r="A376" s="24" t="s">
        <v>172</v>
      </c>
      <c r="B376" s="25" t="s">
        <v>4</v>
      </c>
      <c r="C376" s="26">
        <v>778833363.24000001</v>
      </c>
      <c r="D376" s="26">
        <v>889105406</v>
      </c>
      <c r="E376" s="26">
        <v>793201988.78999996</v>
      </c>
      <c r="F376" s="27">
        <f t="shared" si="35"/>
        <v>101.84489086217692</v>
      </c>
      <c r="G376" s="27">
        <f t="shared" si="36"/>
        <v>89.213492960136151</v>
      </c>
      <c r="H376" s="28">
        <f t="shared" si="37"/>
        <v>14368625.549999952</v>
      </c>
      <c r="J376" s="39"/>
    </row>
    <row r="377" spans="1:10" ht="12.75" customHeight="1" x14ac:dyDescent="0.25">
      <c r="A377" s="24" t="s">
        <v>173</v>
      </c>
      <c r="B377" s="25" t="s">
        <v>341</v>
      </c>
      <c r="C377" s="26">
        <v>54228065.039999999</v>
      </c>
      <c r="D377" s="26">
        <v>140205427</v>
      </c>
      <c r="E377" s="26">
        <v>167542636.13</v>
      </c>
      <c r="F377" s="27">
        <f t="shared" si="35"/>
        <v>308.95927414414712</v>
      </c>
      <c r="G377" s="27">
        <f t="shared" si="36"/>
        <v>119.4979678853658</v>
      </c>
      <c r="H377" s="28">
        <f t="shared" si="37"/>
        <v>113314571.09</v>
      </c>
      <c r="J377" s="39"/>
    </row>
    <row r="378" spans="1:10" ht="12.75" customHeight="1" x14ac:dyDescent="0.25">
      <c r="A378" s="22" t="s">
        <v>299</v>
      </c>
      <c r="B378" s="17" t="s">
        <v>115</v>
      </c>
      <c r="C378" s="18">
        <v>373324424.74000001</v>
      </c>
      <c r="D378" s="18">
        <v>392633047</v>
      </c>
      <c r="E378" s="18">
        <v>320750287.19999999</v>
      </c>
      <c r="F378" s="19">
        <f t="shared" si="35"/>
        <v>85.917305684830282</v>
      </c>
      <c r="G378" s="19">
        <f t="shared" si="36"/>
        <v>81.692126949263127</v>
      </c>
      <c r="H378" s="20">
        <f t="shared" si="37"/>
        <v>-52574137.540000021</v>
      </c>
      <c r="J378" s="39"/>
    </row>
    <row r="379" spans="1:10" ht="12.75" customHeight="1" x14ac:dyDescent="0.25">
      <c r="A379" s="24" t="s">
        <v>172</v>
      </c>
      <c r="B379" s="25" t="s">
        <v>4</v>
      </c>
      <c r="C379" s="26">
        <v>321299164.75</v>
      </c>
      <c r="D379" s="26">
        <v>365662657</v>
      </c>
      <c r="E379" s="26">
        <v>314210876.43000001</v>
      </c>
      <c r="F379" s="27">
        <f t="shared" si="35"/>
        <v>97.793866558752086</v>
      </c>
      <c r="G379" s="27">
        <f t="shared" si="36"/>
        <v>85.929167339064648</v>
      </c>
      <c r="H379" s="28">
        <f t="shared" si="37"/>
        <v>-7088288.3199999928</v>
      </c>
      <c r="J379" s="39"/>
    </row>
    <row r="380" spans="1:10" ht="12.75" customHeight="1" x14ac:dyDescent="0.25">
      <c r="A380" s="24" t="s">
        <v>173</v>
      </c>
      <c r="B380" s="25" t="s">
        <v>341</v>
      </c>
      <c r="C380" s="26">
        <v>52025259.990000002</v>
      </c>
      <c r="D380" s="26">
        <v>26970390</v>
      </c>
      <c r="E380" s="26">
        <v>6539410.7699999996</v>
      </c>
      <c r="F380" s="27">
        <f t="shared" si="35"/>
        <v>12.569683979007443</v>
      </c>
      <c r="G380" s="27">
        <f t="shared" si="36"/>
        <v>24.24663036018389</v>
      </c>
      <c r="H380" s="28">
        <f t="shared" si="37"/>
        <v>-45485849.219999999</v>
      </c>
      <c r="J380" s="39"/>
    </row>
    <row r="381" spans="1:10" ht="12.75" customHeight="1" x14ac:dyDescent="0.25">
      <c r="A381" s="22" t="s">
        <v>300</v>
      </c>
      <c r="B381" s="17" t="s">
        <v>116</v>
      </c>
      <c r="C381" s="18">
        <v>977169341.16999996</v>
      </c>
      <c r="D381" s="18">
        <v>1363090519</v>
      </c>
      <c r="E381" s="18">
        <v>1050435610.67</v>
      </c>
      <c r="F381" s="19">
        <f t="shared" si="35"/>
        <v>107.49780681946855</v>
      </c>
      <c r="G381" s="19">
        <f t="shared" si="36"/>
        <v>77.062791944340418</v>
      </c>
      <c r="H381" s="20">
        <f t="shared" si="37"/>
        <v>73266269.5</v>
      </c>
      <c r="J381" s="39"/>
    </row>
    <row r="382" spans="1:10" ht="12.75" customHeight="1" x14ac:dyDescent="0.25">
      <c r="A382" s="24" t="s">
        <v>172</v>
      </c>
      <c r="B382" s="25" t="s">
        <v>4</v>
      </c>
      <c r="C382" s="26">
        <v>949110371.91999996</v>
      </c>
      <c r="D382" s="26">
        <v>1226567763</v>
      </c>
      <c r="E382" s="26">
        <v>973669907.03999996</v>
      </c>
      <c r="F382" s="27">
        <f t="shared" si="35"/>
        <v>102.58763741779762</v>
      </c>
      <c r="G382" s="27">
        <f t="shared" si="36"/>
        <v>79.381664544855653</v>
      </c>
      <c r="H382" s="28">
        <f t="shared" si="37"/>
        <v>24559535.120000005</v>
      </c>
      <c r="J382" s="39"/>
    </row>
    <row r="383" spans="1:10" ht="12.75" customHeight="1" x14ac:dyDescent="0.25">
      <c r="A383" s="24" t="s">
        <v>173</v>
      </c>
      <c r="B383" s="25" t="s">
        <v>341</v>
      </c>
      <c r="C383" s="26">
        <v>28058969.25</v>
      </c>
      <c r="D383" s="26">
        <v>136522756</v>
      </c>
      <c r="E383" s="26">
        <v>76765703.629999995</v>
      </c>
      <c r="F383" s="27">
        <f t="shared" si="35"/>
        <v>273.58704072851856</v>
      </c>
      <c r="G383" s="27">
        <f t="shared" si="36"/>
        <v>56.229236706882766</v>
      </c>
      <c r="H383" s="28">
        <f t="shared" si="37"/>
        <v>48706734.379999995</v>
      </c>
      <c r="J383" s="39"/>
    </row>
    <row r="384" spans="1:10" ht="12.75" customHeight="1" x14ac:dyDescent="0.25">
      <c r="A384" s="22" t="s">
        <v>301</v>
      </c>
      <c r="B384" s="17" t="s">
        <v>117</v>
      </c>
      <c r="C384" s="18">
        <v>755564587.59000003</v>
      </c>
      <c r="D384" s="18">
        <v>907290252</v>
      </c>
      <c r="E384" s="18">
        <v>783665728.12</v>
      </c>
      <c r="F384" s="19">
        <f t="shared" si="35"/>
        <v>103.71922413934635</v>
      </c>
      <c r="G384" s="19">
        <f t="shared" si="36"/>
        <v>86.374313665611837</v>
      </c>
      <c r="H384" s="20">
        <f t="shared" si="37"/>
        <v>28101140.529999971</v>
      </c>
      <c r="J384" s="39"/>
    </row>
    <row r="385" spans="1:10" ht="12.75" customHeight="1" x14ac:dyDescent="0.25">
      <c r="A385" s="24" t="s">
        <v>172</v>
      </c>
      <c r="B385" s="25" t="s">
        <v>4</v>
      </c>
      <c r="C385" s="26">
        <v>730797690.83000004</v>
      </c>
      <c r="D385" s="26">
        <v>845537944</v>
      </c>
      <c r="E385" s="26">
        <v>761292358.96000004</v>
      </c>
      <c r="F385" s="27">
        <f t="shared" si="35"/>
        <v>104.17279207537804</v>
      </c>
      <c r="G385" s="27">
        <f t="shared" si="36"/>
        <v>90.036451274858464</v>
      </c>
      <c r="H385" s="28">
        <f t="shared" si="37"/>
        <v>30494668.129999995</v>
      </c>
      <c r="J385" s="39"/>
    </row>
    <row r="386" spans="1:10" ht="12.75" customHeight="1" x14ac:dyDescent="0.25">
      <c r="A386" s="24" t="s">
        <v>173</v>
      </c>
      <c r="B386" s="25" t="s">
        <v>341</v>
      </c>
      <c r="C386" s="26">
        <v>24766896.760000002</v>
      </c>
      <c r="D386" s="26">
        <v>61752308</v>
      </c>
      <c r="E386" s="26">
        <v>22373369.16</v>
      </c>
      <c r="F386" s="27">
        <f t="shared" ref="F386:F444" si="41">IF(C386=0,"x",E386/C386*100)</f>
        <v>90.33577915233333</v>
      </c>
      <c r="G386" s="27">
        <f t="shared" ref="G386:G444" si="42">IF(D386=0,"x",E386/D386*100)</f>
        <v>36.230822595327126</v>
      </c>
      <c r="H386" s="28">
        <f t="shared" si="37"/>
        <v>-2393527.6000000015</v>
      </c>
      <c r="J386" s="39"/>
    </row>
    <row r="387" spans="1:10" ht="12.75" customHeight="1" x14ac:dyDescent="0.25">
      <c r="A387" s="22" t="s">
        <v>302</v>
      </c>
      <c r="B387" s="17" t="s">
        <v>118</v>
      </c>
      <c r="C387" s="18">
        <v>976756535.98000002</v>
      </c>
      <c r="D387" s="18">
        <v>1204327525</v>
      </c>
      <c r="E387" s="18">
        <v>1021688240.28</v>
      </c>
      <c r="F387" s="19">
        <f t="shared" si="41"/>
        <v>104.60009251485775</v>
      </c>
      <c r="G387" s="19">
        <f t="shared" si="42"/>
        <v>84.834749606839708</v>
      </c>
      <c r="H387" s="20">
        <f t="shared" ref="H387:H445" si="43">+E387-C387</f>
        <v>44931704.299999952</v>
      </c>
      <c r="J387" s="39"/>
    </row>
    <row r="388" spans="1:10" ht="12.75" customHeight="1" x14ac:dyDescent="0.25">
      <c r="A388" s="24" t="s">
        <v>172</v>
      </c>
      <c r="B388" s="25" t="s">
        <v>4</v>
      </c>
      <c r="C388" s="26">
        <v>957413587.12</v>
      </c>
      <c r="D388" s="26">
        <v>1130512946</v>
      </c>
      <c r="E388" s="26">
        <v>1009286471.11</v>
      </c>
      <c r="F388" s="27">
        <f t="shared" si="41"/>
        <v>105.41802254405424</v>
      </c>
      <c r="G388" s="27">
        <f t="shared" si="42"/>
        <v>89.276860975460252</v>
      </c>
      <c r="H388" s="28">
        <f t="shared" si="43"/>
        <v>51872883.99000001</v>
      </c>
      <c r="J388" s="39"/>
    </row>
    <row r="389" spans="1:10" ht="12.75" customHeight="1" x14ac:dyDescent="0.25">
      <c r="A389" s="24" t="s">
        <v>173</v>
      </c>
      <c r="B389" s="25" t="s">
        <v>341</v>
      </c>
      <c r="C389" s="26">
        <v>19342948.859999999</v>
      </c>
      <c r="D389" s="26">
        <v>73814579</v>
      </c>
      <c r="E389" s="26">
        <v>12401769.17</v>
      </c>
      <c r="F389" s="27">
        <f t="shared" si="41"/>
        <v>64.115193912579059</v>
      </c>
      <c r="G389" s="27">
        <f t="shared" si="42"/>
        <v>16.801246228065597</v>
      </c>
      <c r="H389" s="28">
        <f t="shared" si="43"/>
        <v>-6941179.6899999995</v>
      </c>
      <c r="J389" s="39"/>
    </row>
    <row r="390" spans="1:10" ht="12.75" customHeight="1" x14ac:dyDescent="0.25">
      <c r="A390" s="22" t="s">
        <v>303</v>
      </c>
      <c r="B390" s="17" t="s">
        <v>119</v>
      </c>
      <c r="C390" s="18">
        <v>49507520.189999998</v>
      </c>
      <c r="D390" s="18">
        <v>60457040</v>
      </c>
      <c r="E390" s="18">
        <v>48139082.219999999</v>
      </c>
      <c r="F390" s="19">
        <f t="shared" si="41"/>
        <v>97.235898779118386</v>
      </c>
      <c r="G390" s="19">
        <f t="shared" si="42"/>
        <v>79.625271465490201</v>
      </c>
      <c r="H390" s="20">
        <f t="shared" si="43"/>
        <v>-1368437.9699999988</v>
      </c>
      <c r="J390" s="39"/>
    </row>
    <row r="391" spans="1:10" ht="12.75" customHeight="1" x14ac:dyDescent="0.25">
      <c r="A391" s="24" t="s">
        <v>172</v>
      </c>
      <c r="B391" s="25" t="s">
        <v>4</v>
      </c>
      <c r="C391" s="26">
        <v>47741274.369999997</v>
      </c>
      <c r="D391" s="26">
        <v>59803290</v>
      </c>
      <c r="E391" s="26">
        <v>47406226.659999996</v>
      </c>
      <c r="F391" s="27">
        <f t="shared" si="41"/>
        <v>99.2982011594342</v>
      </c>
      <c r="G391" s="27">
        <f t="shared" si="42"/>
        <v>79.270265331556161</v>
      </c>
      <c r="H391" s="28">
        <f t="shared" si="43"/>
        <v>-335047.71000000089</v>
      </c>
      <c r="J391" s="39"/>
    </row>
    <row r="392" spans="1:10" ht="12.75" customHeight="1" x14ac:dyDescent="0.25">
      <c r="A392" s="24" t="s">
        <v>173</v>
      </c>
      <c r="B392" s="25" t="s">
        <v>341</v>
      </c>
      <c r="C392" s="26">
        <v>1766245.82</v>
      </c>
      <c r="D392" s="26">
        <v>653750</v>
      </c>
      <c r="E392" s="26">
        <v>732855.56</v>
      </c>
      <c r="F392" s="27">
        <f t="shared" si="41"/>
        <v>41.492274274709963</v>
      </c>
      <c r="G392" s="27">
        <f t="shared" si="42"/>
        <v>112.10027686424475</v>
      </c>
      <c r="H392" s="28">
        <f t="shared" si="43"/>
        <v>-1033390.26</v>
      </c>
      <c r="J392" s="39"/>
    </row>
    <row r="393" spans="1:10" ht="12.75" customHeight="1" x14ac:dyDescent="0.25">
      <c r="A393" s="22" t="s">
        <v>304</v>
      </c>
      <c r="B393" s="17" t="s">
        <v>120</v>
      </c>
      <c r="C393" s="18">
        <v>186302471.27000001</v>
      </c>
      <c r="D393" s="18">
        <v>274138303</v>
      </c>
      <c r="E393" s="18">
        <v>210121175.97</v>
      </c>
      <c r="F393" s="19">
        <f t="shared" si="41"/>
        <v>112.78496443854497</v>
      </c>
      <c r="G393" s="19">
        <f t="shared" si="42"/>
        <v>76.647872139924928</v>
      </c>
      <c r="H393" s="20">
        <f t="shared" si="43"/>
        <v>23818704.699999988</v>
      </c>
      <c r="J393" s="39"/>
    </row>
    <row r="394" spans="1:10" ht="12.75" customHeight="1" x14ac:dyDescent="0.25">
      <c r="A394" s="24" t="s">
        <v>172</v>
      </c>
      <c r="B394" s="25" t="s">
        <v>4</v>
      </c>
      <c r="C394" s="26">
        <v>180362417.13999999</v>
      </c>
      <c r="D394" s="26">
        <v>244662432</v>
      </c>
      <c r="E394" s="26">
        <v>202291087.80000001</v>
      </c>
      <c r="F394" s="27">
        <f t="shared" si="41"/>
        <v>112.15811531455506</v>
      </c>
      <c r="G394" s="27">
        <f t="shared" si="42"/>
        <v>82.681712164129877</v>
      </c>
      <c r="H394" s="28">
        <f t="shared" si="43"/>
        <v>21928670.660000026</v>
      </c>
      <c r="J394" s="39"/>
    </row>
    <row r="395" spans="1:10" ht="12.75" customHeight="1" x14ac:dyDescent="0.25">
      <c r="A395" s="24" t="s">
        <v>173</v>
      </c>
      <c r="B395" s="25" t="s">
        <v>341</v>
      </c>
      <c r="C395" s="26">
        <v>5940054.1299999999</v>
      </c>
      <c r="D395" s="26">
        <v>29475871</v>
      </c>
      <c r="E395" s="26">
        <v>7830088.1699999999</v>
      </c>
      <c r="F395" s="27">
        <f t="shared" si="41"/>
        <v>131.81846492701911</v>
      </c>
      <c r="G395" s="27">
        <f t="shared" si="42"/>
        <v>26.56439964064166</v>
      </c>
      <c r="H395" s="28">
        <f t="shared" si="43"/>
        <v>1890034.04</v>
      </c>
      <c r="J395" s="39"/>
    </row>
    <row r="396" spans="1:10" ht="12.75" customHeight="1" x14ac:dyDescent="0.25">
      <c r="A396" s="22" t="s">
        <v>305</v>
      </c>
      <c r="B396" s="17" t="s">
        <v>121</v>
      </c>
      <c r="C396" s="18">
        <v>544817455.88</v>
      </c>
      <c r="D396" s="18">
        <v>635387176</v>
      </c>
      <c r="E396" s="18">
        <v>522443957.57999998</v>
      </c>
      <c r="F396" s="19">
        <f t="shared" si="41"/>
        <v>95.893395474294792</v>
      </c>
      <c r="G396" s="19">
        <f t="shared" si="42"/>
        <v>82.224504571996576</v>
      </c>
      <c r="H396" s="20">
        <f t="shared" si="43"/>
        <v>-22373498.300000012</v>
      </c>
      <c r="J396" s="39"/>
    </row>
    <row r="397" spans="1:10" ht="12.75" customHeight="1" x14ac:dyDescent="0.25">
      <c r="A397" s="24" t="s">
        <v>172</v>
      </c>
      <c r="B397" s="25" t="s">
        <v>4</v>
      </c>
      <c r="C397" s="26">
        <v>499982834.60000002</v>
      </c>
      <c r="D397" s="26">
        <v>599454091</v>
      </c>
      <c r="E397" s="26">
        <v>498502635.81</v>
      </c>
      <c r="F397" s="27">
        <f t="shared" si="41"/>
        <v>99.703950078369346</v>
      </c>
      <c r="G397" s="27">
        <f t="shared" si="42"/>
        <v>83.159435108434351</v>
      </c>
      <c r="H397" s="28">
        <f t="shared" si="43"/>
        <v>-1480198.7900000215</v>
      </c>
      <c r="J397" s="39"/>
    </row>
    <row r="398" spans="1:10" ht="12.75" customHeight="1" x14ac:dyDescent="0.25">
      <c r="A398" s="24" t="s">
        <v>173</v>
      </c>
      <c r="B398" s="25" t="s">
        <v>341</v>
      </c>
      <c r="C398" s="26">
        <v>44834621.280000001</v>
      </c>
      <c r="D398" s="26">
        <v>35933085</v>
      </c>
      <c r="E398" s="26">
        <v>23941321.77</v>
      </c>
      <c r="F398" s="27">
        <f t="shared" si="41"/>
        <v>53.399183681026955</v>
      </c>
      <c r="G398" s="27">
        <f t="shared" si="42"/>
        <v>66.627515477727556</v>
      </c>
      <c r="H398" s="28">
        <f t="shared" si="43"/>
        <v>-20893299.510000002</v>
      </c>
      <c r="J398" s="39"/>
    </row>
    <row r="399" spans="1:10" ht="12.75" customHeight="1" x14ac:dyDescent="0.25">
      <c r="A399" s="22" t="s">
        <v>389</v>
      </c>
      <c r="B399" s="17" t="s">
        <v>390</v>
      </c>
      <c r="C399" s="18"/>
      <c r="D399" s="18"/>
      <c r="E399" s="18">
        <v>155957974.49000001</v>
      </c>
      <c r="F399" s="19" t="str">
        <f t="shared" ref="F399:F401" si="44">IF(C399=0,"x",E399/C399*100)</f>
        <v>x</v>
      </c>
      <c r="G399" s="19" t="str">
        <f t="shared" ref="G399:G401" si="45">IF(D399=0,"x",E399/D399*100)</f>
        <v>x</v>
      </c>
      <c r="H399" s="31">
        <f t="shared" ref="H399:H401" si="46">+E399-C399</f>
        <v>155957974.49000001</v>
      </c>
      <c r="J399" s="39"/>
    </row>
    <row r="400" spans="1:10" ht="12.75" customHeight="1" x14ac:dyDescent="0.25">
      <c r="A400" s="24" t="s">
        <v>172</v>
      </c>
      <c r="B400" s="25" t="s">
        <v>4</v>
      </c>
      <c r="C400" s="26"/>
      <c r="D400" s="26"/>
      <c r="E400" s="26">
        <v>154876206.50999999</v>
      </c>
      <c r="F400" s="27" t="str">
        <f t="shared" si="44"/>
        <v>x</v>
      </c>
      <c r="G400" s="27" t="str">
        <f t="shared" si="45"/>
        <v>x</v>
      </c>
      <c r="H400" s="28">
        <f t="shared" si="46"/>
        <v>154876206.50999999</v>
      </c>
      <c r="J400" s="39"/>
    </row>
    <row r="401" spans="1:10" ht="12.75" customHeight="1" x14ac:dyDescent="0.25">
      <c r="A401" s="24" t="s">
        <v>173</v>
      </c>
      <c r="B401" s="25" t="s">
        <v>341</v>
      </c>
      <c r="C401" s="26"/>
      <c r="D401" s="26"/>
      <c r="E401" s="26">
        <v>1081767.98</v>
      </c>
      <c r="F401" s="27" t="str">
        <f t="shared" si="44"/>
        <v>x</v>
      </c>
      <c r="G401" s="27" t="str">
        <f t="shared" si="45"/>
        <v>x</v>
      </c>
      <c r="H401" s="28">
        <f t="shared" si="46"/>
        <v>1081767.98</v>
      </c>
      <c r="J401" s="39"/>
    </row>
    <row r="402" spans="1:10" ht="12.75" customHeight="1" x14ac:dyDescent="0.25">
      <c r="A402" s="22" t="s">
        <v>306</v>
      </c>
      <c r="B402" s="17" t="s">
        <v>122</v>
      </c>
      <c r="C402" s="18">
        <v>1895791242.04</v>
      </c>
      <c r="D402" s="18">
        <v>2395553100</v>
      </c>
      <c r="E402" s="18">
        <v>2087059074.1199999</v>
      </c>
      <c r="F402" s="19">
        <f t="shared" si="41"/>
        <v>110.08907667883214</v>
      </c>
      <c r="G402" s="19">
        <f t="shared" si="42"/>
        <v>87.122221340866957</v>
      </c>
      <c r="H402" s="20">
        <f t="shared" si="43"/>
        <v>191267832.07999992</v>
      </c>
      <c r="J402" s="39"/>
    </row>
    <row r="403" spans="1:10" ht="12.75" customHeight="1" x14ac:dyDescent="0.25">
      <c r="A403" s="24" t="s">
        <v>172</v>
      </c>
      <c r="B403" s="25" t="s">
        <v>4</v>
      </c>
      <c r="C403" s="26">
        <v>1853476061.02</v>
      </c>
      <c r="D403" s="26">
        <v>2339736100</v>
      </c>
      <c r="E403" s="26">
        <v>2042260121.1500001</v>
      </c>
      <c r="F403" s="27">
        <f t="shared" si="41"/>
        <v>110.18540590300955</v>
      </c>
      <c r="G403" s="27">
        <f t="shared" si="42"/>
        <v>87.285917465221829</v>
      </c>
      <c r="H403" s="28">
        <f t="shared" si="43"/>
        <v>188784060.13000011</v>
      </c>
      <c r="J403" s="39"/>
    </row>
    <row r="404" spans="1:10" ht="12.75" customHeight="1" x14ac:dyDescent="0.25">
      <c r="A404" s="24" t="s">
        <v>173</v>
      </c>
      <c r="B404" s="25" t="s">
        <v>341</v>
      </c>
      <c r="C404" s="26">
        <v>42315181.020000003</v>
      </c>
      <c r="D404" s="26">
        <v>55817000</v>
      </c>
      <c r="E404" s="26">
        <v>44798952.969999999</v>
      </c>
      <c r="F404" s="27">
        <f t="shared" si="41"/>
        <v>105.86969472924164</v>
      </c>
      <c r="G404" s="27">
        <f t="shared" si="42"/>
        <v>80.260409857211954</v>
      </c>
      <c r="H404" s="28">
        <f t="shared" si="43"/>
        <v>2483771.9499999955</v>
      </c>
      <c r="J404" s="39"/>
    </row>
    <row r="405" spans="1:10" ht="12.75" customHeight="1" x14ac:dyDescent="0.25">
      <c r="A405" s="21">
        <v>38655</v>
      </c>
      <c r="B405" s="17" t="s">
        <v>432</v>
      </c>
      <c r="C405" s="18">
        <v>12844025.140000001</v>
      </c>
      <c r="D405" s="18">
        <v>21146003</v>
      </c>
      <c r="E405" s="18">
        <v>14701604.33</v>
      </c>
      <c r="F405" s="19">
        <f t="shared" si="41"/>
        <v>114.46259385007713</v>
      </c>
      <c r="G405" s="19">
        <f t="shared" si="42"/>
        <v>69.52427052053288</v>
      </c>
      <c r="H405" s="20">
        <f t="shared" si="43"/>
        <v>1857579.1899999995</v>
      </c>
      <c r="J405" s="39"/>
    </row>
    <row r="406" spans="1:10" ht="12.75" customHeight="1" x14ac:dyDescent="0.25">
      <c r="A406" s="24" t="s">
        <v>172</v>
      </c>
      <c r="B406" s="25" t="s">
        <v>4</v>
      </c>
      <c r="C406" s="26">
        <v>12634042.25</v>
      </c>
      <c r="D406" s="26">
        <v>19996003</v>
      </c>
      <c r="E406" s="26">
        <v>14059540.449999999</v>
      </c>
      <c r="F406" s="27">
        <f t="shared" si="41"/>
        <v>111.28299377026383</v>
      </c>
      <c r="G406" s="27">
        <f t="shared" si="42"/>
        <v>70.311754054047697</v>
      </c>
      <c r="H406" s="28">
        <f t="shared" si="43"/>
        <v>1425498.1999999993</v>
      </c>
      <c r="J406" s="39"/>
    </row>
    <row r="407" spans="1:10" ht="12.75" customHeight="1" x14ac:dyDescent="0.25">
      <c r="A407" s="24" t="s">
        <v>173</v>
      </c>
      <c r="B407" s="25" t="s">
        <v>341</v>
      </c>
      <c r="C407" s="26">
        <v>209982.89</v>
      </c>
      <c r="D407" s="26">
        <v>1150000</v>
      </c>
      <c r="E407" s="26">
        <v>642063.88</v>
      </c>
      <c r="F407" s="27">
        <f t="shared" si="41"/>
        <v>305.76961770551873</v>
      </c>
      <c r="G407" s="27">
        <f t="shared" si="42"/>
        <v>55.831641739130433</v>
      </c>
      <c r="H407" s="28">
        <f t="shared" si="43"/>
        <v>432080.99</v>
      </c>
      <c r="J407" s="39"/>
    </row>
    <row r="408" spans="1:10" ht="12.75" customHeight="1" x14ac:dyDescent="0.25">
      <c r="A408" s="22" t="s">
        <v>307</v>
      </c>
      <c r="B408" s="17" t="s">
        <v>123</v>
      </c>
      <c r="C408" s="18">
        <v>8604251.0800000001</v>
      </c>
      <c r="D408" s="18">
        <v>13909464</v>
      </c>
      <c r="E408" s="18">
        <v>8648750.6199999992</v>
      </c>
      <c r="F408" s="19">
        <f t="shared" si="41"/>
        <v>100.51718086311352</v>
      </c>
      <c r="G408" s="19">
        <f t="shared" si="42"/>
        <v>62.178892155729358</v>
      </c>
      <c r="H408" s="20">
        <f t="shared" si="43"/>
        <v>44499.539999999106</v>
      </c>
      <c r="J408" s="39"/>
    </row>
    <row r="409" spans="1:10" ht="12.75" customHeight="1" x14ac:dyDescent="0.25">
      <c r="A409" s="24" t="s">
        <v>172</v>
      </c>
      <c r="B409" s="25" t="s">
        <v>4</v>
      </c>
      <c r="C409" s="26">
        <v>7868303.8300000001</v>
      </c>
      <c r="D409" s="26">
        <v>11153088</v>
      </c>
      <c r="E409" s="26">
        <v>7029956.9900000002</v>
      </c>
      <c r="F409" s="27">
        <f t="shared" si="41"/>
        <v>89.345266043189895</v>
      </c>
      <c r="G409" s="27">
        <f t="shared" si="42"/>
        <v>63.031485002180567</v>
      </c>
      <c r="H409" s="28">
        <f t="shared" si="43"/>
        <v>-838346.83999999985</v>
      </c>
      <c r="J409" s="39"/>
    </row>
    <row r="410" spans="1:10" ht="12.75" customHeight="1" x14ac:dyDescent="0.25">
      <c r="A410" s="24" t="s">
        <v>173</v>
      </c>
      <c r="B410" s="25" t="s">
        <v>341</v>
      </c>
      <c r="C410" s="26">
        <v>735947.25</v>
      </c>
      <c r="D410" s="26">
        <v>2756376</v>
      </c>
      <c r="E410" s="26">
        <v>1618793.63</v>
      </c>
      <c r="F410" s="27">
        <f t="shared" si="41"/>
        <v>219.96055152050639</v>
      </c>
      <c r="G410" s="27">
        <f t="shared" si="42"/>
        <v>58.729056921116708</v>
      </c>
      <c r="H410" s="28">
        <f t="shared" si="43"/>
        <v>882846.37999999989</v>
      </c>
      <c r="J410" s="39"/>
    </row>
    <row r="411" spans="1:10" ht="12.75" customHeight="1" x14ac:dyDescent="0.25">
      <c r="A411" s="22" t="s">
        <v>308</v>
      </c>
      <c r="B411" s="17" t="s">
        <v>124</v>
      </c>
      <c r="C411" s="18">
        <v>142277517.22</v>
      </c>
      <c r="D411" s="18">
        <v>219572563</v>
      </c>
      <c r="E411" s="18">
        <v>194695164.59</v>
      </c>
      <c r="F411" s="19">
        <f t="shared" si="41"/>
        <v>136.84183446141245</v>
      </c>
      <c r="G411" s="19">
        <f t="shared" si="42"/>
        <v>88.670078779378287</v>
      </c>
      <c r="H411" s="20">
        <f t="shared" si="43"/>
        <v>52417647.370000005</v>
      </c>
      <c r="J411" s="39"/>
    </row>
    <row r="412" spans="1:10" ht="12.75" customHeight="1" x14ac:dyDescent="0.25">
      <c r="A412" s="24" t="s">
        <v>172</v>
      </c>
      <c r="B412" s="25" t="s">
        <v>4</v>
      </c>
      <c r="C412" s="26">
        <v>141104450.81</v>
      </c>
      <c r="D412" s="26">
        <v>170752046</v>
      </c>
      <c r="E412" s="26">
        <v>152024028.33000001</v>
      </c>
      <c r="F412" s="27">
        <f>IF(C412=0,"x",E412/C412*100)</f>
        <v>107.73864853824027</v>
      </c>
      <c r="G412" s="27">
        <f t="shared" si="42"/>
        <v>89.032039083151034</v>
      </c>
      <c r="H412" s="28">
        <f t="shared" si="43"/>
        <v>10919577.520000011</v>
      </c>
      <c r="J412" s="39"/>
    </row>
    <row r="413" spans="1:10" ht="12.75" customHeight="1" x14ac:dyDescent="0.25">
      <c r="A413" s="24" t="s">
        <v>173</v>
      </c>
      <c r="B413" s="25" t="s">
        <v>341</v>
      </c>
      <c r="C413" s="26">
        <v>1173066.4099999999</v>
      </c>
      <c r="D413" s="26">
        <v>48820517</v>
      </c>
      <c r="E413" s="26">
        <v>42671136.259999998</v>
      </c>
      <c r="F413" s="27">
        <f t="shared" ref="F413:F414" si="47">IF(C413=0,"x",E413/C413*100)</f>
        <v>3637.5720842607711</v>
      </c>
      <c r="G413" s="27">
        <f t="shared" si="42"/>
        <v>87.404105655005665</v>
      </c>
      <c r="H413" s="28">
        <f t="shared" si="43"/>
        <v>41498069.850000001</v>
      </c>
      <c r="J413" s="39"/>
    </row>
    <row r="414" spans="1:10" ht="12.75" customHeight="1" x14ac:dyDescent="0.25">
      <c r="A414" s="16" t="s">
        <v>309</v>
      </c>
      <c r="B414" s="29" t="s">
        <v>433</v>
      </c>
      <c r="C414" s="30">
        <v>50256440.509999998</v>
      </c>
      <c r="D414" s="30">
        <v>62835471</v>
      </c>
      <c r="E414" s="30">
        <v>37044358.07</v>
      </c>
      <c r="F414" s="19">
        <f t="shared" si="47"/>
        <v>73.710668113530502</v>
      </c>
      <c r="G414" s="19">
        <f t="shared" si="42"/>
        <v>58.954532337316287</v>
      </c>
      <c r="H414" s="31">
        <f t="shared" si="43"/>
        <v>-13212082.439999998</v>
      </c>
      <c r="J414" s="39"/>
    </row>
    <row r="415" spans="1:10" ht="12.75" customHeight="1" x14ac:dyDescent="0.25">
      <c r="A415" s="22" t="s">
        <v>310</v>
      </c>
      <c r="B415" s="29" t="s">
        <v>125</v>
      </c>
      <c r="C415" s="18">
        <v>45809335.990000002</v>
      </c>
      <c r="D415" s="18">
        <v>62638471</v>
      </c>
      <c r="E415" s="18">
        <v>36847481.020000003</v>
      </c>
      <c r="F415" s="19">
        <f t="shared" si="41"/>
        <v>80.436618919871833</v>
      </c>
      <c r="G415" s="19">
        <f t="shared" si="42"/>
        <v>58.825639310384837</v>
      </c>
      <c r="H415" s="20">
        <f t="shared" si="43"/>
        <v>-8961854.9699999988</v>
      </c>
      <c r="J415" s="39"/>
    </row>
    <row r="416" spans="1:10" ht="12.75" customHeight="1" x14ac:dyDescent="0.25">
      <c r="A416" s="24" t="s">
        <v>172</v>
      </c>
      <c r="B416" s="25" t="s">
        <v>4</v>
      </c>
      <c r="C416" s="26">
        <v>44749163.609999999</v>
      </c>
      <c r="D416" s="26">
        <v>61183471</v>
      </c>
      <c r="E416" s="26">
        <v>36758576.32</v>
      </c>
      <c r="F416" s="27">
        <f t="shared" si="41"/>
        <v>82.143605275754567</v>
      </c>
      <c r="G416" s="27">
        <f t="shared" si="42"/>
        <v>60.079259511118622</v>
      </c>
      <c r="H416" s="28">
        <f t="shared" si="43"/>
        <v>-7990587.2899999991</v>
      </c>
      <c r="J416" s="39"/>
    </row>
    <row r="417" spans="1:10" ht="12.75" customHeight="1" x14ac:dyDescent="0.25">
      <c r="A417" s="24" t="s">
        <v>173</v>
      </c>
      <c r="B417" s="25" t="s">
        <v>341</v>
      </c>
      <c r="C417" s="26">
        <v>1060172.3799999999</v>
      </c>
      <c r="D417" s="26">
        <v>1455000</v>
      </c>
      <c r="E417" s="26">
        <v>88904.7</v>
      </c>
      <c r="F417" s="27">
        <f t="shared" si="41"/>
        <v>8.3858721163816785</v>
      </c>
      <c r="G417" s="27">
        <f t="shared" si="42"/>
        <v>6.1102886597938149</v>
      </c>
      <c r="H417" s="28">
        <f t="shared" si="43"/>
        <v>-971267.67999999993</v>
      </c>
      <c r="J417" s="39"/>
    </row>
    <row r="418" spans="1:10" ht="12.75" customHeight="1" x14ac:dyDescent="0.25">
      <c r="A418" s="22" t="s">
        <v>311</v>
      </c>
      <c r="B418" s="17" t="s">
        <v>434</v>
      </c>
      <c r="C418" s="18">
        <v>4447104.5199999996</v>
      </c>
      <c r="D418" s="18">
        <v>197000</v>
      </c>
      <c r="E418" s="18">
        <v>196877.05</v>
      </c>
      <c r="F418" s="19">
        <f t="shared" si="41"/>
        <v>4.4270839400014825</v>
      </c>
      <c r="G418" s="19">
        <f t="shared" si="42"/>
        <v>99.937588832487307</v>
      </c>
      <c r="H418" s="20">
        <f t="shared" si="43"/>
        <v>-4250227.47</v>
      </c>
      <c r="J418" s="39"/>
    </row>
    <row r="419" spans="1:10" ht="12.75" customHeight="1" x14ac:dyDescent="0.25">
      <c r="A419" s="24" t="s">
        <v>173</v>
      </c>
      <c r="B419" s="25" t="s">
        <v>341</v>
      </c>
      <c r="C419" s="26">
        <v>4447104.5199999996</v>
      </c>
      <c r="D419" s="26">
        <v>197000</v>
      </c>
      <c r="E419" s="26">
        <v>196877.05</v>
      </c>
      <c r="F419" s="27">
        <f t="shared" si="41"/>
        <v>4.4270839400014825</v>
      </c>
      <c r="G419" s="27">
        <f t="shared" si="42"/>
        <v>99.937588832487307</v>
      </c>
      <c r="H419" s="28">
        <f t="shared" si="43"/>
        <v>-4250227.47</v>
      </c>
      <c r="J419" s="39"/>
    </row>
    <row r="420" spans="1:10" ht="12.75" customHeight="1" x14ac:dyDescent="0.25">
      <c r="A420" s="16" t="s">
        <v>312</v>
      </c>
      <c r="B420" s="17" t="s">
        <v>127</v>
      </c>
      <c r="C420" s="30">
        <v>60719582.979999997</v>
      </c>
      <c r="D420" s="30">
        <v>76192109</v>
      </c>
      <c r="E420" s="30">
        <v>60667528.200000003</v>
      </c>
      <c r="F420" s="19">
        <f t="shared" si="41"/>
        <v>99.914270195140929</v>
      </c>
      <c r="G420" s="19">
        <f t="shared" si="42"/>
        <v>79.624424361320678</v>
      </c>
      <c r="H420" s="31">
        <f t="shared" si="43"/>
        <v>-52054.779999993742</v>
      </c>
      <c r="J420" s="39"/>
    </row>
    <row r="421" spans="1:10" ht="12.75" customHeight="1" x14ac:dyDescent="0.25">
      <c r="A421" s="22" t="s">
        <v>313</v>
      </c>
      <c r="B421" s="17" t="s">
        <v>128</v>
      </c>
      <c r="C421" s="18">
        <v>60719582.979999997</v>
      </c>
      <c r="D421" s="18">
        <v>76192109</v>
      </c>
      <c r="E421" s="18">
        <v>60667528.200000003</v>
      </c>
      <c r="F421" s="19">
        <f t="shared" si="41"/>
        <v>99.914270195140929</v>
      </c>
      <c r="G421" s="19">
        <f t="shared" si="42"/>
        <v>79.624424361320678</v>
      </c>
      <c r="H421" s="20">
        <f t="shared" si="43"/>
        <v>-52054.779999993742</v>
      </c>
      <c r="J421" s="39"/>
    </row>
    <row r="422" spans="1:10" ht="12.75" customHeight="1" x14ac:dyDescent="0.25">
      <c r="A422" s="24" t="s">
        <v>172</v>
      </c>
      <c r="B422" s="25" t="s">
        <v>4</v>
      </c>
      <c r="C422" s="26">
        <v>60171333.719999999</v>
      </c>
      <c r="D422" s="26">
        <v>73401195</v>
      </c>
      <c r="E422" s="26">
        <v>58883113.810000002</v>
      </c>
      <c r="F422" s="27">
        <f t="shared" si="41"/>
        <v>97.859080345477182</v>
      </c>
      <c r="G422" s="27">
        <f t="shared" si="42"/>
        <v>80.220919850146856</v>
      </c>
      <c r="H422" s="28">
        <f t="shared" si="43"/>
        <v>-1288219.9099999964</v>
      </c>
      <c r="J422" s="39"/>
    </row>
    <row r="423" spans="1:10" ht="12.75" customHeight="1" x14ac:dyDescent="0.25">
      <c r="A423" s="24" t="s">
        <v>173</v>
      </c>
      <c r="B423" s="25" t="s">
        <v>341</v>
      </c>
      <c r="C423" s="26">
        <v>548249.26</v>
      </c>
      <c r="D423" s="26">
        <v>2790914</v>
      </c>
      <c r="E423" s="26">
        <v>1784414.39</v>
      </c>
      <c r="F423" s="27">
        <f t="shared" si="41"/>
        <v>325.47502024900132</v>
      </c>
      <c r="G423" s="27">
        <f t="shared" si="42"/>
        <v>63.936559492696652</v>
      </c>
      <c r="H423" s="28">
        <f t="shared" si="43"/>
        <v>1236165.1299999999</v>
      </c>
      <c r="J423" s="39"/>
    </row>
    <row r="424" spans="1:10" ht="12.75" customHeight="1" x14ac:dyDescent="0.25">
      <c r="A424" s="16" t="s">
        <v>391</v>
      </c>
      <c r="B424" s="17" t="s">
        <v>392</v>
      </c>
      <c r="C424" s="30">
        <v>2156998267.3699999</v>
      </c>
      <c r="D424" s="30">
        <v>3057953193</v>
      </c>
      <c r="E424" s="30">
        <v>2529628579.29</v>
      </c>
      <c r="F424" s="19">
        <f t="shared" si="41"/>
        <v>117.27541081311779</v>
      </c>
      <c r="G424" s="19">
        <f t="shared" si="42"/>
        <v>82.722933270548594</v>
      </c>
      <c r="H424" s="31">
        <f t="shared" si="43"/>
        <v>372630311.92000008</v>
      </c>
      <c r="J424" s="39"/>
    </row>
    <row r="425" spans="1:10" ht="12.75" customHeight="1" x14ac:dyDescent="0.25">
      <c r="A425" s="22" t="s">
        <v>393</v>
      </c>
      <c r="B425" s="17" t="s">
        <v>435</v>
      </c>
      <c r="C425" s="18">
        <v>305815810.44999999</v>
      </c>
      <c r="D425" s="18">
        <v>724141338</v>
      </c>
      <c r="E425" s="18">
        <v>599534765.37</v>
      </c>
      <c r="F425" s="19">
        <f t="shared" si="41"/>
        <v>196.04439825651926</v>
      </c>
      <c r="G425" s="19">
        <f t="shared" si="42"/>
        <v>82.792506643226602</v>
      </c>
      <c r="H425" s="20">
        <f t="shared" si="43"/>
        <v>293718954.92000002</v>
      </c>
      <c r="J425" s="39"/>
    </row>
    <row r="426" spans="1:10" ht="12.75" customHeight="1" x14ac:dyDescent="0.25">
      <c r="A426" s="24" t="s">
        <v>172</v>
      </c>
      <c r="B426" s="25" t="s">
        <v>4</v>
      </c>
      <c r="C426" s="26">
        <v>244539484.11000001</v>
      </c>
      <c r="D426" s="26">
        <v>603225788</v>
      </c>
      <c r="E426" s="26">
        <v>531109004.97000003</v>
      </c>
      <c r="F426" s="27">
        <f t="shared" si="41"/>
        <v>217.18742349644194</v>
      </c>
      <c r="G426" s="27">
        <f t="shared" si="42"/>
        <v>88.044811003670162</v>
      </c>
      <c r="H426" s="28">
        <f t="shared" si="43"/>
        <v>286569520.86000001</v>
      </c>
      <c r="J426" s="39"/>
    </row>
    <row r="427" spans="1:10" ht="12.75" customHeight="1" x14ac:dyDescent="0.25">
      <c r="A427" s="24" t="s">
        <v>173</v>
      </c>
      <c r="B427" s="25" t="s">
        <v>341</v>
      </c>
      <c r="C427" s="26">
        <v>61276326.340000004</v>
      </c>
      <c r="D427" s="26">
        <v>120915550</v>
      </c>
      <c r="E427" s="26">
        <v>68425760.400000006</v>
      </c>
      <c r="F427" s="27">
        <f t="shared" si="41"/>
        <v>111.66753049184182</v>
      </c>
      <c r="G427" s="27">
        <f t="shared" si="42"/>
        <v>56.589711083479344</v>
      </c>
      <c r="H427" s="28">
        <f t="shared" si="43"/>
        <v>7149434.0600000024</v>
      </c>
      <c r="J427" s="39"/>
    </row>
    <row r="428" spans="1:10" ht="12.75" customHeight="1" x14ac:dyDescent="0.25">
      <c r="A428" s="22" t="s">
        <v>394</v>
      </c>
      <c r="B428" s="17" t="s">
        <v>131</v>
      </c>
      <c r="C428" s="18">
        <v>5087328.34</v>
      </c>
      <c r="D428" s="18">
        <v>10399350</v>
      </c>
      <c r="E428" s="18">
        <v>5065115.83</v>
      </c>
      <c r="F428" s="19">
        <f t="shared" si="41"/>
        <v>99.563375734462625</v>
      </c>
      <c r="G428" s="19">
        <f t="shared" si="42"/>
        <v>48.706080956982888</v>
      </c>
      <c r="H428" s="20">
        <f t="shared" si="43"/>
        <v>-22212.509999999776</v>
      </c>
      <c r="J428" s="39"/>
    </row>
    <row r="429" spans="1:10" ht="12.75" customHeight="1" x14ac:dyDescent="0.25">
      <c r="A429" s="24" t="s">
        <v>172</v>
      </c>
      <c r="B429" s="25" t="s">
        <v>4</v>
      </c>
      <c r="C429" s="26">
        <v>4962110.34</v>
      </c>
      <c r="D429" s="26">
        <v>10204850</v>
      </c>
      <c r="E429" s="26">
        <v>4883795.58</v>
      </c>
      <c r="F429" s="27">
        <f t="shared" si="41"/>
        <v>98.421744890098523</v>
      </c>
      <c r="G429" s="27">
        <f t="shared" si="42"/>
        <v>47.857593007246557</v>
      </c>
      <c r="H429" s="28">
        <f t="shared" si="43"/>
        <v>-78314.759999999776</v>
      </c>
      <c r="J429" s="39"/>
    </row>
    <row r="430" spans="1:10" ht="12.75" customHeight="1" x14ac:dyDescent="0.25">
      <c r="A430" s="24" t="s">
        <v>173</v>
      </c>
      <c r="B430" s="25" t="s">
        <v>341</v>
      </c>
      <c r="C430" s="26">
        <v>125218</v>
      </c>
      <c r="D430" s="26">
        <v>194500</v>
      </c>
      <c r="E430" s="26">
        <v>181320.25</v>
      </c>
      <c r="F430" s="27">
        <f t="shared" si="41"/>
        <v>144.80366241275215</v>
      </c>
      <c r="G430" s="27">
        <f t="shared" ref="G430" si="48">IF(D430=0,"x",E430/D430*100)</f>
        <v>93.22377892030849</v>
      </c>
      <c r="H430" s="28">
        <f t="shared" ref="H430" si="49">+E430-C430</f>
        <v>56102.25</v>
      </c>
      <c r="J430" s="39"/>
    </row>
    <row r="431" spans="1:10" ht="12.75" customHeight="1" x14ac:dyDescent="0.25">
      <c r="A431" s="22" t="s">
        <v>395</v>
      </c>
      <c r="B431" s="17" t="s">
        <v>132</v>
      </c>
      <c r="C431" s="18">
        <v>436112793.69</v>
      </c>
      <c r="D431" s="18">
        <v>522305941</v>
      </c>
      <c r="E431" s="18">
        <v>451534680.82999998</v>
      </c>
      <c r="F431" s="19">
        <f t="shared" si="41"/>
        <v>103.53621525512095</v>
      </c>
      <c r="G431" s="19">
        <f t="shared" si="42"/>
        <v>86.450228761613872</v>
      </c>
      <c r="H431" s="20">
        <f t="shared" si="43"/>
        <v>15421887.139999986</v>
      </c>
      <c r="J431" s="39"/>
    </row>
    <row r="432" spans="1:10" ht="12.75" customHeight="1" x14ac:dyDescent="0.25">
      <c r="A432" s="24" t="s">
        <v>172</v>
      </c>
      <c r="B432" s="25" t="s">
        <v>4</v>
      </c>
      <c r="C432" s="26">
        <v>433517135.88</v>
      </c>
      <c r="D432" s="26">
        <v>519475941</v>
      </c>
      <c r="E432" s="26">
        <v>448982551.75</v>
      </c>
      <c r="F432" s="27">
        <f t="shared" si="41"/>
        <v>103.56742896416462</v>
      </c>
      <c r="G432" s="27">
        <f t="shared" si="42"/>
        <v>86.429902968307047</v>
      </c>
      <c r="H432" s="28">
        <f t="shared" si="43"/>
        <v>15465415.870000005</v>
      </c>
      <c r="J432" s="39"/>
    </row>
    <row r="433" spans="1:10" ht="12.75" customHeight="1" x14ac:dyDescent="0.25">
      <c r="A433" s="24" t="s">
        <v>173</v>
      </c>
      <c r="B433" s="25" t="s">
        <v>341</v>
      </c>
      <c r="C433" s="26">
        <v>2595657.81</v>
      </c>
      <c r="D433" s="26">
        <v>2830000</v>
      </c>
      <c r="E433" s="26">
        <v>2552129.08</v>
      </c>
      <c r="F433" s="27">
        <f t="shared" si="41"/>
        <v>98.323017393421367</v>
      </c>
      <c r="G433" s="27">
        <f t="shared" si="42"/>
        <v>90.181239575971745</v>
      </c>
      <c r="H433" s="28">
        <f t="shared" si="43"/>
        <v>-43528.729999999981</v>
      </c>
      <c r="J433" s="39"/>
    </row>
    <row r="434" spans="1:10" ht="12.75" customHeight="1" x14ac:dyDescent="0.25">
      <c r="A434" s="22" t="s">
        <v>396</v>
      </c>
      <c r="B434" s="17" t="s">
        <v>133</v>
      </c>
      <c r="C434" s="18">
        <v>26140949.890000001</v>
      </c>
      <c r="D434" s="18">
        <v>34067500</v>
      </c>
      <c r="E434" s="18">
        <v>27617950.379999999</v>
      </c>
      <c r="F434" s="19">
        <f t="shared" si="41"/>
        <v>105.65014085645376</v>
      </c>
      <c r="G434" s="19">
        <f t="shared" si="42"/>
        <v>81.06832136200191</v>
      </c>
      <c r="H434" s="20">
        <f t="shared" si="43"/>
        <v>1477000.4899999984</v>
      </c>
      <c r="J434" s="39"/>
    </row>
    <row r="435" spans="1:10" ht="12.75" customHeight="1" x14ac:dyDescent="0.25">
      <c r="A435" s="24" t="s">
        <v>172</v>
      </c>
      <c r="B435" s="25" t="s">
        <v>4</v>
      </c>
      <c r="C435" s="26">
        <v>26126009.960000001</v>
      </c>
      <c r="D435" s="26">
        <v>34066500</v>
      </c>
      <c r="E435" s="26">
        <v>27617950.379999999</v>
      </c>
      <c r="F435" s="27">
        <f t="shared" si="41"/>
        <v>105.71055596428319</v>
      </c>
      <c r="G435" s="27">
        <f t="shared" si="42"/>
        <v>81.070701069966091</v>
      </c>
      <c r="H435" s="28">
        <f t="shared" si="43"/>
        <v>1491940.4199999981</v>
      </c>
      <c r="J435" s="39"/>
    </row>
    <row r="436" spans="1:10" ht="12.75" customHeight="1" x14ac:dyDescent="0.25">
      <c r="A436" s="24" t="s">
        <v>173</v>
      </c>
      <c r="B436" s="25" t="s">
        <v>341</v>
      </c>
      <c r="C436" s="26">
        <v>14939.93</v>
      </c>
      <c r="D436" s="26">
        <v>1000</v>
      </c>
      <c r="E436" s="26"/>
      <c r="F436" s="27">
        <f t="shared" si="41"/>
        <v>0</v>
      </c>
      <c r="G436" s="27">
        <f t="shared" si="42"/>
        <v>0</v>
      </c>
      <c r="H436" s="28">
        <f t="shared" si="43"/>
        <v>-14939.93</v>
      </c>
      <c r="J436" s="39"/>
    </row>
    <row r="437" spans="1:10" ht="12.75" customHeight="1" x14ac:dyDescent="0.25">
      <c r="A437" s="22" t="s">
        <v>397</v>
      </c>
      <c r="B437" s="17" t="s">
        <v>134</v>
      </c>
      <c r="C437" s="18">
        <v>17603049.309999999</v>
      </c>
      <c r="D437" s="18">
        <v>22776600</v>
      </c>
      <c r="E437" s="18">
        <v>18575529.629999999</v>
      </c>
      <c r="F437" s="19">
        <f t="shared" si="41"/>
        <v>105.52449920962017</v>
      </c>
      <c r="G437" s="19">
        <f t="shared" si="42"/>
        <v>81.555322699612759</v>
      </c>
      <c r="H437" s="20">
        <f t="shared" si="43"/>
        <v>972480.3200000003</v>
      </c>
      <c r="J437" s="39"/>
    </row>
    <row r="438" spans="1:10" ht="12.75" customHeight="1" x14ac:dyDescent="0.25">
      <c r="A438" s="24" t="s">
        <v>172</v>
      </c>
      <c r="B438" s="25" t="s">
        <v>4</v>
      </c>
      <c r="C438" s="26">
        <v>17603049.309999999</v>
      </c>
      <c r="D438" s="26">
        <v>22775600</v>
      </c>
      <c r="E438" s="26">
        <v>18575529.629999999</v>
      </c>
      <c r="F438" s="27">
        <f t="shared" si="41"/>
        <v>105.52449920962017</v>
      </c>
      <c r="G438" s="27">
        <f t="shared" si="42"/>
        <v>81.558903519556011</v>
      </c>
      <c r="H438" s="28">
        <f t="shared" si="43"/>
        <v>972480.3200000003</v>
      </c>
      <c r="J438" s="39"/>
    </row>
    <row r="439" spans="1:10" ht="12.75" customHeight="1" x14ac:dyDescent="0.25">
      <c r="A439" s="24" t="s">
        <v>173</v>
      </c>
      <c r="B439" s="25" t="s">
        <v>341</v>
      </c>
      <c r="C439" s="26"/>
      <c r="D439" s="26">
        <v>1000</v>
      </c>
      <c r="E439" s="26"/>
      <c r="F439" s="27" t="str">
        <f t="shared" si="41"/>
        <v>x</v>
      </c>
      <c r="G439" s="27">
        <f t="shared" si="42"/>
        <v>0</v>
      </c>
      <c r="H439" s="28">
        <f t="shared" si="43"/>
        <v>0</v>
      </c>
      <c r="J439" s="39"/>
    </row>
    <row r="440" spans="1:10" ht="12.75" customHeight="1" x14ac:dyDescent="0.25">
      <c r="A440" s="22" t="s">
        <v>398</v>
      </c>
      <c r="B440" s="17" t="s">
        <v>135</v>
      </c>
      <c r="C440" s="18">
        <v>14633430.279999999</v>
      </c>
      <c r="D440" s="18">
        <v>18369600</v>
      </c>
      <c r="E440" s="18">
        <v>15084466.130000001</v>
      </c>
      <c r="F440" s="19">
        <f t="shared" si="41"/>
        <v>103.08222912447566</v>
      </c>
      <c r="G440" s="19">
        <f t="shared" si="42"/>
        <v>82.116464865865339</v>
      </c>
      <c r="H440" s="20">
        <f t="shared" si="43"/>
        <v>451035.85000000149</v>
      </c>
      <c r="J440" s="39"/>
    </row>
    <row r="441" spans="1:10" ht="12.75" customHeight="1" x14ac:dyDescent="0.25">
      <c r="A441" s="24" t="s">
        <v>172</v>
      </c>
      <c r="B441" s="25" t="s">
        <v>4</v>
      </c>
      <c r="C441" s="26">
        <v>14623584.68</v>
      </c>
      <c r="D441" s="26">
        <v>18346000</v>
      </c>
      <c r="E441" s="26">
        <v>15063374.01</v>
      </c>
      <c r="F441" s="27">
        <f t="shared" si="41"/>
        <v>103.00739756785818</v>
      </c>
      <c r="G441" s="27">
        <f t="shared" si="42"/>
        <v>82.107129674043392</v>
      </c>
      <c r="H441" s="28">
        <f t="shared" si="43"/>
        <v>439789.33000000007</v>
      </c>
      <c r="J441" s="39"/>
    </row>
    <row r="442" spans="1:10" ht="12.75" customHeight="1" x14ac:dyDescent="0.25">
      <c r="A442" s="24" t="s">
        <v>173</v>
      </c>
      <c r="B442" s="25" t="s">
        <v>341</v>
      </c>
      <c r="C442" s="26">
        <v>9845.6</v>
      </c>
      <c r="D442" s="26">
        <v>23600</v>
      </c>
      <c r="E442" s="26">
        <v>21092.12</v>
      </c>
      <c r="F442" s="27">
        <f t="shared" si="41"/>
        <v>214.22889412529452</v>
      </c>
      <c r="G442" s="27">
        <f t="shared" si="42"/>
        <v>89.373389830508472</v>
      </c>
      <c r="H442" s="28">
        <f t="shared" si="43"/>
        <v>11246.519999999999</v>
      </c>
      <c r="J442" s="39"/>
    </row>
    <row r="443" spans="1:10" ht="12.75" customHeight="1" x14ac:dyDescent="0.25">
      <c r="A443" s="22" t="s">
        <v>399</v>
      </c>
      <c r="B443" s="17" t="s">
        <v>136</v>
      </c>
      <c r="C443" s="18">
        <v>20098372.359999999</v>
      </c>
      <c r="D443" s="18">
        <v>25577800</v>
      </c>
      <c r="E443" s="18">
        <v>20795659.84</v>
      </c>
      <c r="F443" s="19">
        <f t="shared" si="41"/>
        <v>103.46937288010321</v>
      </c>
      <c r="G443" s="19">
        <f t="shared" si="42"/>
        <v>81.303551673717052</v>
      </c>
      <c r="H443" s="20">
        <f t="shared" si="43"/>
        <v>697287.48000000045</v>
      </c>
      <c r="J443" s="39"/>
    </row>
    <row r="444" spans="1:10" ht="12.75" customHeight="1" x14ac:dyDescent="0.25">
      <c r="A444" s="24" t="s">
        <v>172</v>
      </c>
      <c r="B444" s="25" t="s">
        <v>4</v>
      </c>
      <c r="C444" s="26">
        <v>20087694.120000001</v>
      </c>
      <c r="D444" s="26">
        <v>25548800</v>
      </c>
      <c r="E444" s="26">
        <v>20772422.140000001</v>
      </c>
      <c r="F444" s="27">
        <f t="shared" si="41"/>
        <v>103.40869397905786</v>
      </c>
      <c r="G444" s="27">
        <f t="shared" si="42"/>
        <v>81.304883751878762</v>
      </c>
      <c r="H444" s="28">
        <f t="shared" si="43"/>
        <v>684728.01999999955</v>
      </c>
      <c r="J444" s="39"/>
    </row>
    <row r="445" spans="1:10" ht="12.75" customHeight="1" x14ac:dyDescent="0.25">
      <c r="A445" s="24" t="s">
        <v>173</v>
      </c>
      <c r="B445" s="25" t="s">
        <v>341</v>
      </c>
      <c r="C445" s="26">
        <v>10678.24</v>
      </c>
      <c r="D445" s="26">
        <v>29000</v>
      </c>
      <c r="E445" s="26">
        <v>23237.7</v>
      </c>
      <c r="F445" s="27">
        <f t="shared" ref="F445:F524" si="50">IF(C445=0,"x",E445/C445*100)</f>
        <v>217.61732270486522</v>
      </c>
      <c r="G445" s="27">
        <f t="shared" ref="G445:G524" si="51">IF(D445=0,"x",E445/D445*100)</f>
        <v>80.13</v>
      </c>
      <c r="H445" s="28">
        <f t="shared" si="43"/>
        <v>12559.460000000001</v>
      </c>
      <c r="J445" s="39"/>
    </row>
    <row r="446" spans="1:10" ht="12.75" customHeight="1" x14ac:dyDescent="0.25">
      <c r="A446" s="22" t="s">
        <v>400</v>
      </c>
      <c r="B446" s="17" t="s">
        <v>137</v>
      </c>
      <c r="C446" s="18">
        <v>89255017.790000007</v>
      </c>
      <c r="D446" s="18">
        <v>96656000</v>
      </c>
      <c r="E446" s="18">
        <v>65995962.509999998</v>
      </c>
      <c r="F446" s="19">
        <f t="shared" si="50"/>
        <v>73.940898947861825</v>
      </c>
      <c r="G446" s="19">
        <f t="shared" si="51"/>
        <v>68.279219613888429</v>
      </c>
      <c r="H446" s="20">
        <f t="shared" ref="H446:H524" si="52">+E446-C446</f>
        <v>-23259055.280000009</v>
      </c>
      <c r="J446" s="39"/>
    </row>
    <row r="447" spans="1:10" ht="12.75" customHeight="1" x14ac:dyDescent="0.25">
      <c r="A447" s="24" t="s">
        <v>172</v>
      </c>
      <c r="B447" s="25" t="s">
        <v>4</v>
      </c>
      <c r="C447" s="26">
        <v>89248227.159999996</v>
      </c>
      <c r="D447" s="26">
        <v>96592400</v>
      </c>
      <c r="E447" s="26">
        <v>65994417.509999998</v>
      </c>
      <c r="F447" s="27">
        <f t="shared" si="50"/>
        <v>73.94479376233248</v>
      </c>
      <c r="G447" s="27">
        <f t="shared" si="51"/>
        <v>68.322577666565891</v>
      </c>
      <c r="H447" s="28">
        <f t="shared" si="52"/>
        <v>-23253809.649999999</v>
      </c>
      <c r="J447" s="39"/>
    </row>
    <row r="448" spans="1:10" ht="12.75" customHeight="1" x14ac:dyDescent="0.25">
      <c r="A448" s="24" t="s">
        <v>173</v>
      </c>
      <c r="B448" s="25" t="s">
        <v>341</v>
      </c>
      <c r="C448" s="26">
        <v>6790.63</v>
      </c>
      <c r="D448" s="26">
        <v>63600</v>
      </c>
      <c r="E448" s="26">
        <v>1545</v>
      </c>
      <c r="F448" s="27">
        <f t="shared" ref="F448" si="53">IF(C448=0,"x",E448/C448*100)</f>
        <v>22.751939068981816</v>
      </c>
      <c r="G448" s="27">
        <f t="shared" ref="G448" si="54">IF(D448=0,"x",E448/D448*100)</f>
        <v>2.4292452830188682</v>
      </c>
      <c r="H448" s="28">
        <f t="shared" ref="H448" si="55">+E448-C448</f>
        <v>-5245.63</v>
      </c>
      <c r="J448" s="39"/>
    </row>
    <row r="449" spans="1:10" ht="12.75" customHeight="1" x14ac:dyDescent="0.25">
      <c r="A449" s="22" t="s">
        <v>401</v>
      </c>
      <c r="B449" s="17" t="s">
        <v>138</v>
      </c>
      <c r="C449" s="18">
        <v>809476.05</v>
      </c>
      <c r="D449" s="18">
        <v>1516780</v>
      </c>
      <c r="E449" s="18">
        <v>1042144.69</v>
      </c>
      <c r="F449" s="19">
        <f t="shared" si="50"/>
        <v>128.74311599459921</v>
      </c>
      <c r="G449" s="19">
        <f t="shared" si="51"/>
        <v>68.707702501351548</v>
      </c>
      <c r="H449" s="20">
        <f t="shared" si="52"/>
        <v>232668.6399999999</v>
      </c>
      <c r="J449" s="39"/>
    </row>
    <row r="450" spans="1:10" ht="12.75" customHeight="1" x14ac:dyDescent="0.25">
      <c r="A450" s="24" t="s">
        <v>172</v>
      </c>
      <c r="B450" s="25" t="s">
        <v>4</v>
      </c>
      <c r="C450" s="26">
        <v>809476.05</v>
      </c>
      <c r="D450" s="26">
        <v>1512780</v>
      </c>
      <c r="E450" s="26">
        <v>1042144.69</v>
      </c>
      <c r="F450" s="27">
        <f t="shared" si="50"/>
        <v>128.74311599459921</v>
      </c>
      <c r="G450" s="27">
        <f t="shared" si="51"/>
        <v>68.88937519004746</v>
      </c>
      <c r="H450" s="28">
        <f t="shared" si="52"/>
        <v>232668.6399999999</v>
      </c>
      <c r="J450" s="39"/>
    </row>
    <row r="451" spans="1:10" ht="12.75" customHeight="1" x14ac:dyDescent="0.25">
      <c r="A451" s="24" t="s">
        <v>173</v>
      </c>
      <c r="B451" s="25" t="s">
        <v>341</v>
      </c>
      <c r="C451" s="26"/>
      <c r="D451" s="26">
        <v>4000</v>
      </c>
      <c r="E451" s="26"/>
      <c r="F451" s="27" t="str">
        <f t="shared" si="50"/>
        <v>x</v>
      </c>
      <c r="G451" s="27">
        <f t="shared" si="51"/>
        <v>0</v>
      </c>
      <c r="H451" s="28">
        <f t="shared" si="52"/>
        <v>0</v>
      </c>
      <c r="J451" s="39"/>
    </row>
    <row r="452" spans="1:10" ht="12.75" customHeight="1" x14ac:dyDescent="0.25">
      <c r="A452" s="22" t="s">
        <v>402</v>
      </c>
      <c r="B452" s="17" t="s">
        <v>139</v>
      </c>
      <c r="C452" s="18">
        <v>1568195.28</v>
      </c>
      <c r="D452" s="18">
        <v>2226780</v>
      </c>
      <c r="E452" s="18">
        <v>1512575.02</v>
      </c>
      <c r="F452" s="19">
        <f t="shared" si="50"/>
        <v>96.453231258290742</v>
      </c>
      <c r="G452" s="19">
        <f t="shared" si="51"/>
        <v>67.926558528458131</v>
      </c>
      <c r="H452" s="20">
        <f t="shared" si="52"/>
        <v>-55620.260000000009</v>
      </c>
      <c r="J452" s="39"/>
    </row>
    <row r="453" spans="1:10" ht="12.75" customHeight="1" x14ac:dyDescent="0.25">
      <c r="A453" s="24" t="s">
        <v>172</v>
      </c>
      <c r="B453" s="25" t="s">
        <v>4</v>
      </c>
      <c r="C453" s="26">
        <v>1568195.28</v>
      </c>
      <c r="D453" s="26">
        <v>2226780</v>
      </c>
      <c r="E453" s="26">
        <v>1512575.02</v>
      </c>
      <c r="F453" s="27">
        <f t="shared" si="50"/>
        <v>96.453231258290742</v>
      </c>
      <c r="G453" s="27">
        <f t="shared" si="51"/>
        <v>67.926558528458131</v>
      </c>
      <c r="H453" s="28">
        <f t="shared" si="52"/>
        <v>-55620.260000000009</v>
      </c>
      <c r="J453" s="39"/>
    </row>
    <row r="454" spans="1:10" ht="12.75" customHeight="1" x14ac:dyDescent="0.25">
      <c r="A454" s="22" t="s">
        <v>403</v>
      </c>
      <c r="B454" s="17" t="s">
        <v>140</v>
      </c>
      <c r="C454" s="18">
        <v>13533383.699999999</v>
      </c>
      <c r="D454" s="18">
        <v>16730600</v>
      </c>
      <c r="E454" s="18">
        <v>13377555.57</v>
      </c>
      <c r="F454" s="19">
        <f t="shared" si="50"/>
        <v>98.848564901030628</v>
      </c>
      <c r="G454" s="19">
        <f t="shared" si="51"/>
        <v>79.958612183663462</v>
      </c>
      <c r="H454" s="20">
        <f t="shared" si="52"/>
        <v>-155828.12999999896</v>
      </c>
      <c r="J454" s="39"/>
    </row>
    <row r="455" spans="1:10" ht="12.75" customHeight="1" x14ac:dyDescent="0.25">
      <c r="A455" s="24" t="s">
        <v>172</v>
      </c>
      <c r="B455" s="25" t="s">
        <v>4</v>
      </c>
      <c r="C455" s="26">
        <v>13533383.699999999</v>
      </c>
      <c r="D455" s="26">
        <v>16729600</v>
      </c>
      <c r="E455" s="26">
        <v>13377555.57</v>
      </c>
      <c r="F455" s="27">
        <f t="shared" si="50"/>
        <v>98.848564901030628</v>
      </c>
      <c r="G455" s="27">
        <f t="shared" si="51"/>
        <v>79.963391653117839</v>
      </c>
      <c r="H455" s="28">
        <f t="shared" si="52"/>
        <v>-155828.12999999896</v>
      </c>
      <c r="J455" s="39"/>
    </row>
    <row r="456" spans="1:10" ht="12.75" customHeight="1" x14ac:dyDescent="0.25">
      <c r="A456" s="24" t="s">
        <v>173</v>
      </c>
      <c r="B456" s="25" t="s">
        <v>341</v>
      </c>
      <c r="C456" s="26"/>
      <c r="D456" s="26">
        <v>1000</v>
      </c>
      <c r="E456" s="26"/>
      <c r="F456" s="27" t="str">
        <f t="shared" si="50"/>
        <v>x</v>
      </c>
      <c r="G456" s="27">
        <f t="shared" si="51"/>
        <v>0</v>
      </c>
      <c r="H456" s="28">
        <f t="shared" si="52"/>
        <v>0</v>
      </c>
      <c r="J456" s="39"/>
    </row>
    <row r="457" spans="1:10" ht="12.75" customHeight="1" x14ac:dyDescent="0.25">
      <c r="A457" s="22" t="s">
        <v>404</v>
      </c>
      <c r="B457" s="17" t="s">
        <v>368</v>
      </c>
      <c r="C457" s="18"/>
      <c r="D457" s="18">
        <v>1700</v>
      </c>
      <c r="E457" s="18"/>
      <c r="F457" s="19" t="str">
        <f t="shared" si="50"/>
        <v>x</v>
      </c>
      <c r="G457" s="19">
        <f t="shared" si="51"/>
        <v>0</v>
      </c>
      <c r="H457" s="31">
        <f t="shared" si="52"/>
        <v>0</v>
      </c>
      <c r="J457" s="39"/>
    </row>
    <row r="458" spans="1:10" ht="12.75" customHeight="1" x14ac:dyDescent="0.25">
      <c r="A458" s="24" t="s">
        <v>172</v>
      </c>
      <c r="B458" s="25" t="s">
        <v>4</v>
      </c>
      <c r="C458" s="26"/>
      <c r="D458" s="26">
        <v>1500</v>
      </c>
      <c r="E458" s="26"/>
      <c r="F458" s="27" t="str">
        <f t="shared" si="50"/>
        <v>x</v>
      </c>
      <c r="G458" s="27">
        <f t="shared" si="51"/>
        <v>0</v>
      </c>
      <c r="H458" s="28">
        <f t="shared" si="52"/>
        <v>0</v>
      </c>
      <c r="J458" s="39"/>
    </row>
    <row r="459" spans="1:10" ht="12.75" customHeight="1" x14ac:dyDescent="0.25">
      <c r="A459" s="24" t="s">
        <v>173</v>
      </c>
      <c r="B459" s="25" t="s">
        <v>341</v>
      </c>
      <c r="C459" s="26"/>
      <c r="D459" s="26">
        <v>200</v>
      </c>
      <c r="E459" s="26"/>
      <c r="F459" s="27" t="str">
        <f t="shared" si="50"/>
        <v>x</v>
      </c>
      <c r="G459" s="27">
        <f t="shared" si="51"/>
        <v>0</v>
      </c>
      <c r="H459" s="28">
        <f t="shared" si="52"/>
        <v>0</v>
      </c>
      <c r="J459" s="39"/>
    </row>
    <row r="460" spans="1:10" ht="12.75" customHeight="1" x14ac:dyDescent="0.25">
      <c r="A460" s="22" t="s">
        <v>405</v>
      </c>
      <c r="B460" s="17" t="s">
        <v>141</v>
      </c>
      <c r="C460" s="18">
        <v>211256196.22999999</v>
      </c>
      <c r="D460" s="18">
        <v>262665700</v>
      </c>
      <c r="E460" s="18">
        <v>218262304.55000001</v>
      </c>
      <c r="F460" s="19">
        <f t="shared" si="50"/>
        <v>103.31640370556153</v>
      </c>
      <c r="G460" s="19">
        <f t="shared" si="51"/>
        <v>83.09509180300283</v>
      </c>
      <c r="H460" s="20">
        <f t="shared" si="52"/>
        <v>7006108.3200000226</v>
      </c>
      <c r="J460" s="39"/>
    </row>
    <row r="461" spans="1:10" ht="12.75" customHeight="1" x14ac:dyDescent="0.25">
      <c r="A461" s="24" t="s">
        <v>172</v>
      </c>
      <c r="B461" s="25" t="s">
        <v>4</v>
      </c>
      <c r="C461" s="26">
        <v>211112407.91</v>
      </c>
      <c r="D461" s="26">
        <v>262058280</v>
      </c>
      <c r="E461" s="26">
        <v>217882874.34999999</v>
      </c>
      <c r="F461" s="27">
        <f t="shared" si="50"/>
        <v>103.20704335051984</v>
      </c>
      <c r="G461" s="27">
        <f t="shared" si="51"/>
        <v>83.142907886749455</v>
      </c>
      <c r="H461" s="28">
        <f t="shared" si="52"/>
        <v>6770466.4399999976</v>
      </c>
      <c r="J461" s="39"/>
    </row>
    <row r="462" spans="1:10" ht="12.75" customHeight="1" x14ac:dyDescent="0.25">
      <c r="A462" s="24" t="s">
        <v>173</v>
      </c>
      <c r="B462" s="25" t="s">
        <v>341</v>
      </c>
      <c r="C462" s="26">
        <v>143788.32</v>
      </c>
      <c r="D462" s="26">
        <v>607420</v>
      </c>
      <c r="E462" s="26">
        <v>379430.2</v>
      </c>
      <c r="F462" s="27">
        <f t="shared" si="50"/>
        <v>263.88109966094601</v>
      </c>
      <c r="G462" s="27">
        <f t="shared" si="51"/>
        <v>62.465872048994108</v>
      </c>
      <c r="H462" s="28">
        <f t="shared" si="52"/>
        <v>235641.88</v>
      </c>
      <c r="J462" s="39"/>
    </row>
    <row r="463" spans="1:10" ht="12.75" customHeight="1" x14ac:dyDescent="0.25">
      <c r="A463" s="22" t="s">
        <v>406</v>
      </c>
      <c r="B463" s="17" t="s">
        <v>142</v>
      </c>
      <c r="C463" s="18">
        <v>71766212.230000004</v>
      </c>
      <c r="D463" s="18">
        <v>96138000</v>
      </c>
      <c r="E463" s="18">
        <v>75818919.480000004</v>
      </c>
      <c r="F463" s="19">
        <f t="shared" si="50"/>
        <v>105.64709648742736</v>
      </c>
      <c r="G463" s="19">
        <f t="shared" si="51"/>
        <v>78.864673157336327</v>
      </c>
      <c r="H463" s="20">
        <f t="shared" si="52"/>
        <v>4052707.25</v>
      </c>
      <c r="J463" s="39"/>
    </row>
    <row r="464" spans="1:10" ht="12.75" customHeight="1" x14ac:dyDescent="0.25">
      <c r="A464" s="24" t="s">
        <v>172</v>
      </c>
      <c r="B464" s="25" t="s">
        <v>4</v>
      </c>
      <c r="C464" s="26">
        <v>71697829.700000003</v>
      </c>
      <c r="D464" s="26">
        <v>96004000</v>
      </c>
      <c r="E464" s="26">
        <v>75767606.599999994</v>
      </c>
      <c r="F464" s="27">
        <f t="shared" si="50"/>
        <v>105.67629022667613</v>
      </c>
      <c r="G464" s="27">
        <f t="shared" si="51"/>
        <v>78.921301820757463</v>
      </c>
      <c r="H464" s="28">
        <f t="shared" si="52"/>
        <v>4069776.8999999911</v>
      </c>
      <c r="J464" s="39"/>
    </row>
    <row r="465" spans="1:10" ht="12.75" customHeight="1" x14ac:dyDescent="0.25">
      <c r="A465" s="24" t="s">
        <v>173</v>
      </c>
      <c r="B465" s="25" t="s">
        <v>341</v>
      </c>
      <c r="C465" s="26">
        <v>68382.53</v>
      </c>
      <c r="D465" s="26">
        <v>134000</v>
      </c>
      <c r="E465" s="26">
        <v>51312.88</v>
      </c>
      <c r="F465" s="27">
        <f t="shared" si="50"/>
        <v>75.037995815597924</v>
      </c>
      <c r="G465" s="27">
        <f t="shared" si="51"/>
        <v>38.293194029850746</v>
      </c>
      <c r="H465" s="28">
        <f t="shared" si="52"/>
        <v>-17069.650000000001</v>
      </c>
      <c r="J465" s="39"/>
    </row>
    <row r="466" spans="1:10" ht="12.75" customHeight="1" x14ac:dyDescent="0.25">
      <c r="A466" s="22" t="s">
        <v>407</v>
      </c>
      <c r="B466" s="17" t="s">
        <v>143</v>
      </c>
      <c r="C466" s="18">
        <v>80702018.010000005</v>
      </c>
      <c r="D466" s="18">
        <v>109708500</v>
      </c>
      <c r="E466" s="18">
        <v>92803387.939999998</v>
      </c>
      <c r="F466" s="19">
        <f t="shared" si="50"/>
        <v>114.99512679906032</v>
      </c>
      <c r="G466" s="19">
        <f t="shared" si="51"/>
        <v>84.590882146779876</v>
      </c>
      <c r="H466" s="20">
        <f t="shared" si="52"/>
        <v>12101369.929999992</v>
      </c>
      <c r="J466" s="39"/>
    </row>
    <row r="467" spans="1:10" ht="12.75" customHeight="1" x14ac:dyDescent="0.25">
      <c r="A467" s="24" t="s">
        <v>172</v>
      </c>
      <c r="B467" s="25" t="s">
        <v>4</v>
      </c>
      <c r="C467" s="26">
        <v>80693721.510000005</v>
      </c>
      <c r="D467" s="26">
        <v>109667500</v>
      </c>
      <c r="E467" s="26">
        <v>92774151.540000007</v>
      </c>
      <c r="F467" s="27">
        <f t="shared" si="50"/>
        <v>114.97071866799816</v>
      </c>
      <c r="G467" s="27">
        <f t="shared" si="51"/>
        <v>84.595847940365203</v>
      </c>
      <c r="H467" s="28">
        <f t="shared" si="52"/>
        <v>12080430.030000001</v>
      </c>
      <c r="J467" s="39"/>
    </row>
    <row r="468" spans="1:10" ht="12.75" customHeight="1" x14ac:dyDescent="0.25">
      <c r="A468" s="24" t="s">
        <v>173</v>
      </c>
      <c r="B468" s="25" t="s">
        <v>341</v>
      </c>
      <c r="C468" s="26">
        <v>8296.5</v>
      </c>
      <c r="D468" s="26">
        <v>41000</v>
      </c>
      <c r="E468" s="26">
        <v>29236.400000000001</v>
      </c>
      <c r="F468" s="27">
        <f t="shared" si="50"/>
        <v>352.39438317362743</v>
      </c>
      <c r="G468" s="27">
        <f t="shared" si="51"/>
        <v>71.308292682926833</v>
      </c>
      <c r="H468" s="28">
        <f t="shared" si="52"/>
        <v>20939.900000000001</v>
      </c>
      <c r="J468" s="39"/>
    </row>
    <row r="469" spans="1:10" ht="12.75" customHeight="1" x14ac:dyDescent="0.25">
      <c r="A469" s="22" t="s">
        <v>408</v>
      </c>
      <c r="B469" s="17" t="s">
        <v>144</v>
      </c>
      <c r="C469" s="18">
        <v>681473586.89999998</v>
      </c>
      <c r="D469" s="18">
        <v>869486170</v>
      </c>
      <c r="E469" s="18">
        <v>722686692.61000001</v>
      </c>
      <c r="F469" s="19">
        <f t="shared" si="50"/>
        <v>106.04764535298823</v>
      </c>
      <c r="G469" s="19">
        <f t="shared" si="51"/>
        <v>83.116525316325621</v>
      </c>
      <c r="H469" s="20">
        <f t="shared" si="52"/>
        <v>41213105.710000038</v>
      </c>
      <c r="J469" s="39"/>
    </row>
    <row r="470" spans="1:10" ht="12.75" customHeight="1" x14ac:dyDescent="0.25">
      <c r="A470" s="24" t="s">
        <v>172</v>
      </c>
      <c r="B470" s="25" t="s">
        <v>4</v>
      </c>
      <c r="C470" s="26">
        <v>680942811.05999994</v>
      </c>
      <c r="D470" s="26">
        <v>868442170</v>
      </c>
      <c r="E470" s="26">
        <v>722016309.26999998</v>
      </c>
      <c r="F470" s="27">
        <f t="shared" si="50"/>
        <v>106.0318572342459</v>
      </c>
      <c r="G470" s="27">
        <f t="shared" si="51"/>
        <v>83.139250281915722</v>
      </c>
      <c r="H470" s="28">
        <f t="shared" si="52"/>
        <v>41073498.210000038</v>
      </c>
      <c r="J470" s="39"/>
    </row>
    <row r="471" spans="1:10" ht="12.75" customHeight="1" x14ac:dyDescent="0.25">
      <c r="A471" s="24" t="s">
        <v>173</v>
      </c>
      <c r="B471" s="25" t="s">
        <v>341</v>
      </c>
      <c r="C471" s="26">
        <v>530775.84</v>
      </c>
      <c r="D471" s="26">
        <v>1044000</v>
      </c>
      <c r="E471" s="26">
        <v>670383.34</v>
      </c>
      <c r="F471" s="27">
        <f t="shared" si="50"/>
        <v>126.30253479510296</v>
      </c>
      <c r="G471" s="27">
        <f t="shared" si="51"/>
        <v>64.212963601532564</v>
      </c>
      <c r="H471" s="28">
        <f t="shared" si="52"/>
        <v>139607.5</v>
      </c>
      <c r="J471" s="39"/>
    </row>
    <row r="472" spans="1:10" ht="12.75" customHeight="1" x14ac:dyDescent="0.25">
      <c r="A472" s="22" t="s">
        <v>409</v>
      </c>
      <c r="B472" s="17" t="s">
        <v>145</v>
      </c>
      <c r="C472" s="18">
        <v>156665700.22</v>
      </c>
      <c r="D472" s="18">
        <v>207658300</v>
      </c>
      <c r="E472" s="18">
        <v>173400528.13999999</v>
      </c>
      <c r="F472" s="19">
        <f t="shared" si="50"/>
        <v>110.68187094973555</v>
      </c>
      <c r="G472" s="19">
        <f t="shared" si="51"/>
        <v>83.502815991462882</v>
      </c>
      <c r="H472" s="20">
        <f t="shared" si="52"/>
        <v>16734827.919999987</v>
      </c>
      <c r="J472" s="39"/>
    </row>
    <row r="473" spans="1:10" ht="12.75" customHeight="1" x14ac:dyDescent="0.25">
      <c r="A473" s="24" t="s">
        <v>172</v>
      </c>
      <c r="B473" s="25" t="s">
        <v>4</v>
      </c>
      <c r="C473" s="26">
        <v>156634555.22999999</v>
      </c>
      <c r="D473" s="26">
        <v>207560300</v>
      </c>
      <c r="E473" s="26">
        <v>173332126.41</v>
      </c>
      <c r="F473" s="27">
        <f t="shared" si="50"/>
        <v>110.6602091444519</v>
      </c>
      <c r="G473" s="27">
        <f t="shared" si="51"/>
        <v>83.509286896386243</v>
      </c>
      <c r="H473" s="28">
        <f t="shared" si="52"/>
        <v>16697571.180000007</v>
      </c>
      <c r="J473" s="39"/>
    </row>
    <row r="474" spans="1:10" ht="12.75" customHeight="1" x14ac:dyDescent="0.25">
      <c r="A474" s="24" t="s">
        <v>173</v>
      </c>
      <c r="B474" s="25" t="s">
        <v>341</v>
      </c>
      <c r="C474" s="26">
        <v>31144.99</v>
      </c>
      <c r="D474" s="26">
        <v>98000</v>
      </c>
      <c r="E474" s="26">
        <v>68401.73</v>
      </c>
      <c r="F474" s="27">
        <f t="shared" si="50"/>
        <v>219.62354137856522</v>
      </c>
      <c r="G474" s="27">
        <f t="shared" si="51"/>
        <v>69.797683673469379</v>
      </c>
      <c r="H474" s="28">
        <f t="shared" si="52"/>
        <v>37256.739999999991</v>
      </c>
      <c r="J474" s="39"/>
    </row>
    <row r="475" spans="1:10" ht="12.75" customHeight="1" x14ac:dyDescent="0.25">
      <c r="A475" s="22" t="s">
        <v>410</v>
      </c>
      <c r="B475" s="17" t="s">
        <v>146</v>
      </c>
      <c r="C475" s="18">
        <v>19893251.59</v>
      </c>
      <c r="D475" s="18">
        <v>26232400</v>
      </c>
      <c r="E475" s="18">
        <v>21740019.84</v>
      </c>
      <c r="F475" s="19">
        <f t="shared" si="50"/>
        <v>109.28339060934785</v>
      </c>
      <c r="G475" s="19">
        <f t="shared" si="51"/>
        <v>82.874688705570208</v>
      </c>
      <c r="H475" s="20">
        <f t="shared" si="52"/>
        <v>1846768.25</v>
      </c>
      <c r="J475" s="39"/>
    </row>
    <row r="476" spans="1:10" ht="12.75" customHeight="1" x14ac:dyDescent="0.25">
      <c r="A476" s="24" t="s">
        <v>172</v>
      </c>
      <c r="B476" s="25" t="s">
        <v>4</v>
      </c>
      <c r="C476" s="26">
        <v>19888001.59</v>
      </c>
      <c r="D476" s="26">
        <v>26142400</v>
      </c>
      <c r="E476" s="26">
        <v>21697119.84</v>
      </c>
      <c r="F476" s="27">
        <f t="shared" si="50"/>
        <v>109.09653110099133</v>
      </c>
      <c r="G476" s="27">
        <f t="shared" si="51"/>
        <v>82.995898769814559</v>
      </c>
      <c r="H476" s="28">
        <f t="shared" si="52"/>
        <v>1809118.25</v>
      </c>
      <c r="J476" s="39"/>
    </row>
    <row r="477" spans="1:10" ht="12.75" customHeight="1" x14ac:dyDescent="0.25">
      <c r="A477" s="24" t="s">
        <v>173</v>
      </c>
      <c r="B477" s="25" t="s">
        <v>341</v>
      </c>
      <c r="C477" s="26">
        <v>5250</v>
      </c>
      <c r="D477" s="26">
        <v>90000</v>
      </c>
      <c r="E477" s="26">
        <v>42900</v>
      </c>
      <c r="F477" s="27">
        <f t="shared" ref="F477" si="56">IF(C477=0,"x",E477/C477*100)</f>
        <v>817.14285714285711</v>
      </c>
      <c r="G477" s="27">
        <f t="shared" ref="G477" si="57">IF(D477=0,"x",E477/D477*100)</f>
        <v>47.666666666666671</v>
      </c>
      <c r="H477" s="28">
        <f t="shared" ref="H477" si="58">+E477-C477</f>
        <v>37650</v>
      </c>
      <c r="J477" s="39"/>
    </row>
    <row r="478" spans="1:10" ht="12.75" customHeight="1" x14ac:dyDescent="0.25">
      <c r="A478" s="22" t="s">
        <v>411</v>
      </c>
      <c r="B478" s="17" t="s">
        <v>108</v>
      </c>
      <c r="C478" s="18">
        <v>4583495.05</v>
      </c>
      <c r="D478" s="18">
        <v>11294134</v>
      </c>
      <c r="E478" s="18">
        <v>4780320.93</v>
      </c>
      <c r="F478" s="19">
        <f t="shared" ref="F478:F480" si="59">IF(C478=0,"x",E478/C478*100)</f>
        <v>104.29423132026727</v>
      </c>
      <c r="G478" s="19">
        <f t="shared" ref="G478:G480" si="60">IF(D478=0,"x",E478/D478*100)</f>
        <v>42.325696950292958</v>
      </c>
      <c r="H478" s="31">
        <f t="shared" ref="H478:H480" si="61">+E478-C478</f>
        <v>196825.87999999989</v>
      </c>
      <c r="J478" s="39"/>
    </row>
    <row r="479" spans="1:10" ht="12.75" customHeight="1" x14ac:dyDescent="0.25">
      <c r="A479" s="24" t="s">
        <v>172</v>
      </c>
      <c r="B479" s="25" t="s">
        <v>4</v>
      </c>
      <c r="C479" s="26">
        <v>4477439.9000000004</v>
      </c>
      <c r="D479" s="26">
        <v>11224134</v>
      </c>
      <c r="E479" s="26">
        <v>3820337.06</v>
      </c>
      <c r="F479" s="27">
        <f t="shared" si="59"/>
        <v>85.324139359190497</v>
      </c>
      <c r="G479" s="27">
        <f t="shared" si="60"/>
        <v>34.036809075871687</v>
      </c>
      <c r="H479" s="28">
        <f t="shared" si="61"/>
        <v>-657102.84000000032</v>
      </c>
      <c r="J479" s="39"/>
    </row>
    <row r="480" spans="1:10" ht="12.75" customHeight="1" x14ac:dyDescent="0.25">
      <c r="A480" s="24" t="s">
        <v>173</v>
      </c>
      <c r="B480" s="25" t="s">
        <v>341</v>
      </c>
      <c r="C480" s="26">
        <v>106055.15</v>
      </c>
      <c r="D480" s="26">
        <v>70000</v>
      </c>
      <c r="E480" s="26">
        <v>959983.87</v>
      </c>
      <c r="F480" s="27">
        <f t="shared" si="59"/>
        <v>905.17421360490266</v>
      </c>
      <c r="G480" s="27">
        <f t="shared" si="60"/>
        <v>1371.4055285714287</v>
      </c>
      <c r="H480" s="28">
        <f t="shared" si="61"/>
        <v>853928.72</v>
      </c>
      <c r="J480" s="39"/>
    </row>
    <row r="481" spans="1:10" ht="12.75" customHeight="1" x14ac:dyDescent="0.25">
      <c r="A481" s="16" t="s">
        <v>314</v>
      </c>
      <c r="B481" s="17" t="s">
        <v>129</v>
      </c>
      <c r="C481" s="30">
        <v>510610.6</v>
      </c>
      <c r="D481" s="30">
        <v>0</v>
      </c>
      <c r="E481" s="30"/>
      <c r="F481" s="19">
        <f t="shared" ref="F481:F486" si="62">IF(C481=0,"x",E481/C481*100)</f>
        <v>0</v>
      </c>
      <c r="G481" s="19" t="str">
        <f t="shared" ref="G481:G486" si="63">IF(D481=0,"x",E481/D481*100)</f>
        <v>x</v>
      </c>
      <c r="H481" s="31">
        <f t="shared" ref="H481:H486" si="64">+E481-C481</f>
        <v>-510610.6</v>
      </c>
      <c r="J481" s="39"/>
    </row>
    <row r="482" spans="1:10" ht="12.75" customHeight="1" x14ac:dyDescent="0.25">
      <c r="A482" s="22" t="s">
        <v>315</v>
      </c>
      <c r="B482" s="17" t="s">
        <v>130</v>
      </c>
      <c r="C482" s="18">
        <v>502023.1</v>
      </c>
      <c r="D482" s="18"/>
      <c r="E482" s="18"/>
      <c r="F482" s="27">
        <f t="shared" si="62"/>
        <v>0</v>
      </c>
      <c r="G482" s="27" t="str">
        <f t="shared" si="63"/>
        <v>x</v>
      </c>
      <c r="H482" s="28">
        <f t="shared" si="64"/>
        <v>-502023.1</v>
      </c>
      <c r="J482" s="39"/>
    </row>
    <row r="483" spans="1:10" ht="12.75" customHeight="1" x14ac:dyDescent="0.25">
      <c r="A483" s="24" t="s">
        <v>172</v>
      </c>
      <c r="B483" s="25" t="s">
        <v>4</v>
      </c>
      <c r="C483" s="26">
        <v>502023.1</v>
      </c>
      <c r="D483" s="26"/>
      <c r="E483" s="26"/>
      <c r="F483" s="27">
        <f t="shared" si="62"/>
        <v>0</v>
      </c>
      <c r="G483" s="27" t="str">
        <f t="shared" si="63"/>
        <v>x</v>
      </c>
      <c r="H483" s="28">
        <f t="shared" si="64"/>
        <v>-502023.1</v>
      </c>
      <c r="J483" s="39"/>
    </row>
    <row r="484" spans="1:10" ht="12.75" customHeight="1" x14ac:dyDescent="0.25">
      <c r="A484" s="22" t="s">
        <v>316</v>
      </c>
      <c r="B484" s="17" t="s">
        <v>133</v>
      </c>
      <c r="C484" s="18">
        <v>8587.5</v>
      </c>
      <c r="D484" s="18">
        <v>0</v>
      </c>
      <c r="E484" s="18"/>
      <c r="F484" s="19">
        <f t="shared" si="62"/>
        <v>0</v>
      </c>
      <c r="G484" s="19" t="str">
        <f t="shared" si="63"/>
        <v>x</v>
      </c>
      <c r="H484" s="31">
        <f t="shared" si="64"/>
        <v>-8587.5</v>
      </c>
      <c r="J484" s="39"/>
    </row>
    <row r="485" spans="1:10" ht="12.75" customHeight="1" x14ac:dyDescent="0.25">
      <c r="A485" s="24" t="s">
        <v>172</v>
      </c>
      <c r="B485" s="25" t="s">
        <v>4</v>
      </c>
      <c r="C485" s="26">
        <v>8587.5</v>
      </c>
      <c r="D485" s="26">
        <v>0</v>
      </c>
      <c r="E485" s="26"/>
      <c r="F485" s="27">
        <f t="shared" si="62"/>
        <v>0</v>
      </c>
      <c r="G485" s="27" t="str">
        <f t="shared" si="63"/>
        <v>x</v>
      </c>
      <c r="H485" s="28">
        <f t="shared" si="64"/>
        <v>-8587.5</v>
      </c>
      <c r="J485" s="39"/>
    </row>
    <row r="486" spans="1:10" ht="12.75" customHeight="1" x14ac:dyDescent="0.25">
      <c r="A486" s="16" t="s">
        <v>317</v>
      </c>
      <c r="B486" s="17" t="s">
        <v>147</v>
      </c>
      <c r="C486" s="30">
        <v>10013086.640000001</v>
      </c>
      <c r="D486" s="30">
        <v>13511024</v>
      </c>
      <c r="E486" s="30">
        <v>10337309.220000001</v>
      </c>
      <c r="F486" s="19">
        <f t="shared" si="62"/>
        <v>103.23798836119929</v>
      </c>
      <c r="G486" s="19">
        <f t="shared" si="63"/>
        <v>76.510183239997204</v>
      </c>
      <c r="H486" s="31">
        <f t="shared" si="64"/>
        <v>324222.58000000007</v>
      </c>
      <c r="J486" s="39"/>
    </row>
    <row r="487" spans="1:10" ht="12.75" customHeight="1" x14ac:dyDescent="0.25">
      <c r="A487" s="22" t="s">
        <v>318</v>
      </c>
      <c r="B487" s="17" t="s">
        <v>148</v>
      </c>
      <c r="C487" s="18">
        <v>10013086.640000001</v>
      </c>
      <c r="D487" s="18">
        <v>13511024</v>
      </c>
      <c r="E487" s="18">
        <v>10337309.220000001</v>
      </c>
      <c r="F487" s="19">
        <f t="shared" si="50"/>
        <v>103.23798836119929</v>
      </c>
      <c r="G487" s="19">
        <f t="shared" si="51"/>
        <v>76.510183239997204</v>
      </c>
      <c r="H487" s="20">
        <f t="shared" si="52"/>
        <v>324222.58000000007</v>
      </c>
      <c r="J487" s="39"/>
    </row>
    <row r="488" spans="1:10" ht="12.75" customHeight="1" x14ac:dyDescent="0.25">
      <c r="A488" s="24" t="s">
        <v>172</v>
      </c>
      <c r="B488" s="25" t="s">
        <v>4</v>
      </c>
      <c r="C488" s="26">
        <v>9951898.3900000006</v>
      </c>
      <c r="D488" s="26">
        <v>13431024</v>
      </c>
      <c r="E488" s="26">
        <v>10259393.43</v>
      </c>
      <c r="F488" s="27">
        <f t="shared" si="50"/>
        <v>103.08981289749684</v>
      </c>
      <c r="G488" s="27">
        <f t="shared" si="51"/>
        <v>76.385787338329521</v>
      </c>
      <c r="H488" s="28">
        <f t="shared" si="52"/>
        <v>307495.03999999911</v>
      </c>
      <c r="J488" s="39"/>
    </row>
    <row r="489" spans="1:10" ht="12.75" customHeight="1" x14ac:dyDescent="0.25">
      <c r="A489" s="24" t="s">
        <v>173</v>
      </c>
      <c r="B489" s="25" t="s">
        <v>341</v>
      </c>
      <c r="C489" s="26">
        <v>61188.25</v>
      </c>
      <c r="D489" s="26">
        <v>80000</v>
      </c>
      <c r="E489" s="26">
        <v>77915.789999999994</v>
      </c>
      <c r="F489" s="27">
        <f t="shared" si="50"/>
        <v>127.33783038410151</v>
      </c>
      <c r="G489" s="27">
        <f t="shared" si="51"/>
        <v>97.394737499999991</v>
      </c>
      <c r="H489" s="28">
        <f t="shared" si="52"/>
        <v>16727.539999999994</v>
      </c>
      <c r="J489" s="39"/>
    </row>
    <row r="490" spans="1:10" ht="12.75" customHeight="1" x14ac:dyDescent="0.25">
      <c r="A490" s="16" t="s">
        <v>319</v>
      </c>
      <c r="B490" s="17" t="s">
        <v>149</v>
      </c>
      <c r="C490" s="30">
        <v>4456837.9000000004</v>
      </c>
      <c r="D490" s="30">
        <v>5800971</v>
      </c>
      <c r="E490" s="30">
        <v>4425348.4800000004</v>
      </c>
      <c r="F490" s="19">
        <f t="shared" si="50"/>
        <v>99.293458261068906</v>
      </c>
      <c r="G490" s="19">
        <f t="shared" si="51"/>
        <v>76.286340338539887</v>
      </c>
      <c r="H490" s="31">
        <f t="shared" si="52"/>
        <v>-31489.419999999925</v>
      </c>
      <c r="J490" s="39"/>
    </row>
    <row r="491" spans="1:10" ht="12.75" customHeight="1" x14ac:dyDescent="0.25">
      <c r="A491" s="22" t="s">
        <v>320</v>
      </c>
      <c r="B491" s="17" t="s">
        <v>150</v>
      </c>
      <c r="C491" s="18">
        <v>4456837.9000000004</v>
      </c>
      <c r="D491" s="18">
        <v>5800971</v>
      </c>
      <c r="E491" s="18">
        <v>4425348.4800000004</v>
      </c>
      <c r="F491" s="19">
        <f t="shared" si="50"/>
        <v>99.293458261068906</v>
      </c>
      <c r="G491" s="19">
        <f t="shared" si="51"/>
        <v>76.286340338539887</v>
      </c>
      <c r="H491" s="20">
        <f t="shared" si="52"/>
        <v>-31489.419999999925</v>
      </c>
      <c r="J491" s="39"/>
    </row>
    <row r="492" spans="1:10" ht="12.75" customHeight="1" x14ac:dyDescent="0.25">
      <c r="A492" s="24" t="s">
        <v>172</v>
      </c>
      <c r="B492" s="25" t="s">
        <v>4</v>
      </c>
      <c r="C492" s="26">
        <v>4417468.28</v>
      </c>
      <c r="D492" s="26">
        <v>5704471</v>
      </c>
      <c r="E492" s="26">
        <v>4345464.91</v>
      </c>
      <c r="F492" s="27">
        <f t="shared" si="50"/>
        <v>98.370030853962348</v>
      </c>
      <c r="G492" s="27">
        <f t="shared" si="51"/>
        <v>76.176474733590553</v>
      </c>
      <c r="H492" s="28">
        <f t="shared" si="52"/>
        <v>-72003.370000000112</v>
      </c>
      <c r="J492" s="39"/>
    </row>
    <row r="493" spans="1:10" ht="12.75" customHeight="1" x14ac:dyDescent="0.25">
      <c r="A493" s="24" t="s">
        <v>173</v>
      </c>
      <c r="B493" s="25" t="s">
        <v>341</v>
      </c>
      <c r="C493" s="26">
        <v>39369.620000000003</v>
      </c>
      <c r="D493" s="26">
        <v>96500</v>
      </c>
      <c r="E493" s="26">
        <v>79883.570000000007</v>
      </c>
      <c r="F493" s="27">
        <f t="shared" si="50"/>
        <v>202.90663206807685</v>
      </c>
      <c r="G493" s="27">
        <f t="shared" si="51"/>
        <v>82.780901554404153</v>
      </c>
      <c r="H493" s="28">
        <f t="shared" si="52"/>
        <v>40513.950000000004</v>
      </c>
      <c r="J493" s="39"/>
    </row>
    <row r="494" spans="1:10" ht="12.75" customHeight="1" x14ac:dyDescent="0.25">
      <c r="A494" s="16" t="s">
        <v>321</v>
      </c>
      <c r="B494" s="17" t="s">
        <v>151</v>
      </c>
      <c r="C494" s="30">
        <v>3755437.77</v>
      </c>
      <c r="D494" s="30">
        <v>5028192</v>
      </c>
      <c r="E494" s="30">
        <v>3377949.28</v>
      </c>
      <c r="F494" s="19">
        <f t="shared" si="50"/>
        <v>89.94821607708333</v>
      </c>
      <c r="G494" s="19">
        <f t="shared" si="51"/>
        <v>67.180196778484188</v>
      </c>
      <c r="H494" s="31">
        <f t="shared" si="52"/>
        <v>-377488.49000000022</v>
      </c>
      <c r="J494" s="39"/>
    </row>
    <row r="495" spans="1:10" ht="12.75" customHeight="1" x14ac:dyDescent="0.25">
      <c r="A495" s="22" t="s">
        <v>322</v>
      </c>
      <c r="B495" s="17" t="s">
        <v>152</v>
      </c>
      <c r="C495" s="18">
        <v>3755437.77</v>
      </c>
      <c r="D495" s="18">
        <v>5028192</v>
      </c>
      <c r="E495" s="18">
        <v>3377949.28</v>
      </c>
      <c r="F495" s="19">
        <f t="shared" si="50"/>
        <v>89.94821607708333</v>
      </c>
      <c r="G495" s="19">
        <f t="shared" si="51"/>
        <v>67.180196778484188</v>
      </c>
      <c r="H495" s="20">
        <f t="shared" si="52"/>
        <v>-377488.49000000022</v>
      </c>
      <c r="J495" s="39"/>
    </row>
    <row r="496" spans="1:10" ht="12.75" customHeight="1" x14ac:dyDescent="0.25">
      <c r="A496" s="24" t="s">
        <v>172</v>
      </c>
      <c r="B496" s="25" t="s">
        <v>4</v>
      </c>
      <c r="C496" s="26">
        <v>3724149.02</v>
      </c>
      <c r="D496" s="26">
        <v>4960192</v>
      </c>
      <c r="E496" s="26">
        <v>3333922.98</v>
      </c>
      <c r="F496" s="27">
        <f t="shared" si="50"/>
        <v>89.521739385176375</v>
      </c>
      <c r="G496" s="27">
        <f t="shared" si="51"/>
        <v>67.213587296620787</v>
      </c>
      <c r="H496" s="28">
        <f t="shared" si="52"/>
        <v>-390226.04000000004</v>
      </c>
      <c r="J496" s="39"/>
    </row>
    <row r="497" spans="1:10" ht="12.75" customHeight="1" x14ac:dyDescent="0.25">
      <c r="A497" s="24" t="s">
        <v>173</v>
      </c>
      <c r="B497" s="25" t="s">
        <v>341</v>
      </c>
      <c r="C497" s="26">
        <v>31288.75</v>
      </c>
      <c r="D497" s="26">
        <v>68000</v>
      </c>
      <c r="E497" s="26">
        <v>44026.3</v>
      </c>
      <c r="F497" s="27">
        <f t="shared" si="50"/>
        <v>140.70967999680397</v>
      </c>
      <c r="G497" s="27">
        <f t="shared" si="51"/>
        <v>64.744558823529417</v>
      </c>
      <c r="H497" s="28">
        <f t="shared" si="52"/>
        <v>12737.550000000003</v>
      </c>
      <c r="J497" s="39"/>
    </row>
    <row r="498" spans="1:10" ht="12.75" customHeight="1" x14ac:dyDescent="0.25">
      <c r="A498" s="16" t="s">
        <v>323</v>
      </c>
      <c r="B498" s="17" t="s">
        <v>153</v>
      </c>
      <c r="C498" s="30">
        <v>3205080.55</v>
      </c>
      <c r="D498" s="30">
        <v>5127882</v>
      </c>
      <c r="E498" s="30">
        <v>3381578.57</v>
      </c>
      <c r="F498" s="19">
        <f t="shared" si="50"/>
        <v>105.50682010160399</v>
      </c>
      <c r="G498" s="19">
        <f t="shared" si="51"/>
        <v>65.944937305499622</v>
      </c>
      <c r="H498" s="31">
        <f t="shared" si="52"/>
        <v>176498.02000000002</v>
      </c>
      <c r="J498" s="39"/>
    </row>
    <row r="499" spans="1:10" ht="12.75" customHeight="1" x14ac:dyDescent="0.25">
      <c r="A499" s="22" t="s">
        <v>324</v>
      </c>
      <c r="B499" s="17" t="s">
        <v>154</v>
      </c>
      <c r="C499" s="18">
        <v>3205080.55</v>
      </c>
      <c r="D499" s="18">
        <v>5127882</v>
      </c>
      <c r="E499" s="18">
        <v>3381578.57</v>
      </c>
      <c r="F499" s="19">
        <f t="shared" si="50"/>
        <v>105.50682010160399</v>
      </c>
      <c r="G499" s="19">
        <f t="shared" si="51"/>
        <v>65.944937305499622</v>
      </c>
      <c r="H499" s="20">
        <f t="shared" si="52"/>
        <v>176498.02000000002</v>
      </c>
      <c r="J499" s="39"/>
    </row>
    <row r="500" spans="1:10" ht="12.75" customHeight="1" x14ac:dyDescent="0.25">
      <c r="A500" s="24" t="s">
        <v>172</v>
      </c>
      <c r="B500" s="25" t="s">
        <v>4</v>
      </c>
      <c r="C500" s="26">
        <v>3038226.22</v>
      </c>
      <c r="D500" s="26">
        <v>4896882</v>
      </c>
      <c r="E500" s="26">
        <v>3352287.19</v>
      </c>
      <c r="F500" s="27">
        <f t="shared" si="50"/>
        <v>110.33698438689663</v>
      </c>
      <c r="G500" s="27">
        <f t="shared" si="51"/>
        <v>68.457585663693749</v>
      </c>
      <c r="H500" s="28">
        <f t="shared" si="52"/>
        <v>314060.96999999974</v>
      </c>
      <c r="J500" s="39"/>
    </row>
    <row r="501" spans="1:10" ht="12.75" customHeight="1" x14ac:dyDescent="0.25">
      <c r="A501" s="24" t="s">
        <v>173</v>
      </c>
      <c r="B501" s="25" t="s">
        <v>341</v>
      </c>
      <c r="C501" s="26">
        <v>166854.32999999999</v>
      </c>
      <c r="D501" s="26">
        <v>231000</v>
      </c>
      <c r="E501" s="26">
        <v>29291.38</v>
      </c>
      <c r="F501" s="27">
        <f t="shared" si="50"/>
        <v>17.555061352018857</v>
      </c>
      <c r="G501" s="27">
        <f t="shared" si="51"/>
        <v>12.680251082251083</v>
      </c>
      <c r="H501" s="28">
        <f t="shared" si="52"/>
        <v>-137562.94999999998</v>
      </c>
      <c r="J501" s="39"/>
    </row>
    <row r="502" spans="1:10" ht="12.75" customHeight="1" x14ac:dyDescent="0.25">
      <c r="A502" s="16" t="s">
        <v>325</v>
      </c>
      <c r="B502" s="17" t="s">
        <v>155</v>
      </c>
      <c r="C502" s="30">
        <v>70205803.019999996</v>
      </c>
      <c r="D502" s="30">
        <v>178687341</v>
      </c>
      <c r="E502" s="30">
        <v>73342539.560000002</v>
      </c>
      <c r="F502" s="19">
        <f t="shared" si="50"/>
        <v>104.46791633322165</v>
      </c>
      <c r="G502" s="19">
        <f t="shared" si="51"/>
        <v>41.045179333660805</v>
      </c>
      <c r="H502" s="31">
        <f t="shared" si="52"/>
        <v>3136736.5400000066</v>
      </c>
      <c r="J502" s="39"/>
    </row>
    <row r="503" spans="1:10" ht="12.75" customHeight="1" x14ac:dyDescent="0.25">
      <c r="A503" s="22" t="s">
        <v>326</v>
      </c>
      <c r="B503" s="17" t="s">
        <v>156</v>
      </c>
      <c r="C503" s="18">
        <v>70205803.019999996</v>
      </c>
      <c r="D503" s="18">
        <v>178687341</v>
      </c>
      <c r="E503" s="18">
        <v>73342539.560000002</v>
      </c>
      <c r="F503" s="19">
        <f t="shared" si="50"/>
        <v>104.46791633322165</v>
      </c>
      <c r="G503" s="19">
        <f t="shared" si="51"/>
        <v>41.045179333660805</v>
      </c>
      <c r="H503" s="20">
        <f t="shared" si="52"/>
        <v>3136736.5400000066</v>
      </c>
      <c r="J503" s="39"/>
    </row>
    <row r="504" spans="1:10" ht="12.75" customHeight="1" x14ac:dyDescent="0.25">
      <c r="A504" s="24" t="s">
        <v>172</v>
      </c>
      <c r="B504" s="25" t="s">
        <v>4</v>
      </c>
      <c r="C504" s="26">
        <v>69253885.329999998</v>
      </c>
      <c r="D504" s="26">
        <v>130994660</v>
      </c>
      <c r="E504" s="26">
        <v>71125922.379999995</v>
      </c>
      <c r="F504" s="27">
        <f t="shared" si="50"/>
        <v>102.70315093670139</v>
      </c>
      <c r="G504" s="27">
        <f t="shared" si="51"/>
        <v>54.296810557010488</v>
      </c>
      <c r="H504" s="28">
        <f t="shared" si="52"/>
        <v>1872037.049999997</v>
      </c>
      <c r="J504" s="39"/>
    </row>
    <row r="505" spans="1:10" ht="12.75" customHeight="1" x14ac:dyDescent="0.25">
      <c r="A505" s="24" t="s">
        <v>173</v>
      </c>
      <c r="B505" s="25" t="s">
        <v>341</v>
      </c>
      <c r="C505" s="26">
        <v>951917.69</v>
      </c>
      <c r="D505" s="26">
        <v>47692681</v>
      </c>
      <c r="E505" s="26">
        <v>2216617.1800000002</v>
      </c>
      <c r="F505" s="27">
        <f t="shared" si="50"/>
        <v>232.85807200410366</v>
      </c>
      <c r="G505" s="27">
        <f t="shared" si="51"/>
        <v>4.6477093204301099</v>
      </c>
      <c r="H505" s="28">
        <f t="shared" si="52"/>
        <v>1264699.4900000002</v>
      </c>
      <c r="J505" s="39"/>
    </row>
    <row r="506" spans="1:10" ht="12.75" customHeight="1" x14ac:dyDescent="0.25">
      <c r="A506" s="16" t="s">
        <v>327</v>
      </c>
      <c r="B506" s="17" t="s">
        <v>157</v>
      </c>
      <c r="C506" s="30">
        <v>48031958.340000004</v>
      </c>
      <c r="D506" s="30">
        <v>68693144</v>
      </c>
      <c r="E506" s="30">
        <v>50555955.390000001</v>
      </c>
      <c r="F506" s="19">
        <f t="shared" si="50"/>
        <v>105.25482852923376</v>
      </c>
      <c r="G506" s="19">
        <f t="shared" si="51"/>
        <v>73.596799398204865</v>
      </c>
      <c r="H506" s="31">
        <f t="shared" si="52"/>
        <v>2523997.049999997</v>
      </c>
      <c r="J506" s="39"/>
    </row>
    <row r="507" spans="1:10" ht="12.75" customHeight="1" x14ac:dyDescent="0.25">
      <c r="A507" s="22" t="s">
        <v>328</v>
      </c>
      <c r="B507" s="17" t="s">
        <v>158</v>
      </c>
      <c r="C507" s="18">
        <v>48031958.340000004</v>
      </c>
      <c r="D507" s="18">
        <v>68693144</v>
      </c>
      <c r="E507" s="18">
        <v>50555955.390000001</v>
      </c>
      <c r="F507" s="19">
        <f t="shared" si="50"/>
        <v>105.25482852923376</v>
      </c>
      <c r="G507" s="19">
        <f t="shared" si="51"/>
        <v>73.596799398204865</v>
      </c>
      <c r="H507" s="20">
        <f t="shared" si="52"/>
        <v>2523997.049999997</v>
      </c>
      <c r="J507" s="39"/>
    </row>
    <row r="508" spans="1:10" ht="12.75" customHeight="1" x14ac:dyDescent="0.25">
      <c r="A508" s="24" t="s">
        <v>172</v>
      </c>
      <c r="B508" s="25" t="s">
        <v>4</v>
      </c>
      <c r="C508" s="26">
        <v>47375161.460000001</v>
      </c>
      <c r="D508" s="26">
        <v>66719495</v>
      </c>
      <c r="E508" s="26">
        <v>49157625.509999998</v>
      </c>
      <c r="F508" s="27">
        <f t="shared" si="50"/>
        <v>103.76244427473873</v>
      </c>
      <c r="G508" s="27">
        <f t="shared" si="51"/>
        <v>73.678053933112054</v>
      </c>
      <c r="H508" s="28">
        <f t="shared" si="52"/>
        <v>1782464.049999997</v>
      </c>
      <c r="J508" s="39"/>
    </row>
    <row r="509" spans="1:10" ht="12.75" customHeight="1" x14ac:dyDescent="0.25">
      <c r="A509" s="24" t="s">
        <v>173</v>
      </c>
      <c r="B509" s="25" t="s">
        <v>341</v>
      </c>
      <c r="C509" s="26">
        <v>656796.88</v>
      </c>
      <c r="D509" s="26">
        <v>1973649</v>
      </c>
      <c r="E509" s="26">
        <v>1398329.88</v>
      </c>
      <c r="F509" s="27">
        <f t="shared" si="50"/>
        <v>212.90141938554882</v>
      </c>
      <c r="G509" s="27">
        <f t="shared" si="51"/>
        <v>70.849977883605447</v>
      </c>
      <c r="H509" s="28">
        <f t="shared" si="52"/>
        <v>741532.99999999988</v>
      </c>
      <c r="J509" s="39"/>
    </row>
    <row r="510" spans="1:10" ht="12.75" customHeight="1" x14ac:dyDescent="0.25">
      <c r="A510" s="16" t="s">
        <v>329</v>
      </c>
      <c r="B510" s="17" t="s">
        <v>159</v>
      </c>
      <c r="C510" s="30">
        <v>8059305.8300000001</v>
      </c>
      <c r="D510" s="30">
        <v>10877740</v>
      </c>
      <c r="E510" s="30">
        <v>8166078.0300000003</v>
      </c>
      <c r="F510" s="19">
        <f t="shared" si="50"/>
        <v>101.32483122308811</v>
      </c>
      <c r="G510" s="19">
        <f t="shared" si="51"/>
        <v>75.071458133766754</v>
      </c>
      <c r="H510" s="31">
        <f t="shared" si="52"/>
        <v>106772.20000000019</v>
      </c>
      <c r="J510" s="39"/>
    </row>
    <row r="511" spans="1:10" ht="12.75" customHeight="1" x14ac:dyDescent="0.25">
      <c r="A511" s="22" t="s">
        <v>330</v>
      </c>
      <c r="B511" s="17" t="s">
        <v>160</v>
      </c>
      <c r="C511" s="18">
        <v>8059305.8300000001</v>
      </c>
      <c r="D511" s="18">
        <v>10877740</v>
      </c>
      <c r="E511" s="18">
        <v>8166078.0300000003</v>
      </c>
      <c r="F511" s="19">
        <f t="shared" si="50"/>
        <v>101.32483122308811</v>
      </c>
      <c r="G511" s="19">
        <f t="shared" si="51"/>
        <v>75.071458133766754</v>
      </c>
      <c r="H511" s="20">
        <f t="shared" si="52"/>
        <v>106772.20000000019</v>
      </c>
      <c r="J511" s="39"/>
    </row>
    <row r="512" spans="1:10" ht="12.75" customHeight="1" x14ac:dyDescent="0.25">
      <c r="A512" s="24" t="s">
        <v>172</v>
      </c>
      <c r="B512" s="25" t="s">
        <v>4</v>
      </c>
      <c r="C512" s="26">
        <v>7950117.9800000004</v>
      </c>
      <c r="D512" s="26">
        <v>10779240</v>
      </c>
      <c r="E512" s="26">
        <v>8074078.0300000003</v>
      </c>
      <c r="F512" s="27">
        <f t="shared" si="50"/>
        <v>101.55922277269147</v>
      </c>
      <c r="G512" s="27">
        <f t="shared" si="51"/>
        <v>74.903963823052464</v>
      </c>
      <c r="H512" s="28">
        <f t="shared" si="52"/>
        <v>123960.04999999981</v>
      </c>
      <c r="J512" s="39"/>
    </row>
    <row r="513" spans="1:10" ht="12.75" customHeight="1" x14ac:dyDescent="0.25">
      <c r="A513" s="24" t="s">
        <v>173</v>
      </c>
      <c r="B513" s="25" t="s">
        <v>341</v>
      </c>
      <c r="C513" s="26">
        <v>109187.85</v>
      </c>
      <c r="D513" s="26">
        <v>98500</v>
      </c>
      <c r="E513" s="26">
        <v>92000</v>
      </c>
      <c r="F513" s="27">
        <f t="shared" si="50"/>
        <v>84.258459160062216</v>
      </c>
      <c r="G513" s="27">
        <f t="shared" si="51"/>
        <v>93.401015228426402</v>
      </c>
      <c r="H513" s="28">
        <f t="shared" si="52"/>
        <v>-17187.850000000006</v>
      </c>
      <c r="J513" s="39"/>
    </row>
    <row r="514" spans="1:10" ht="12.75" customHeight="1" x14ac:dyDescent="0.25">
      <c r="A514" s="16" t="s">
        <v>357</v>
      </c>
      <c r="B514" s="17" t="s">
        <v>358</v>
      </c>
      <c r="C514" s="30">
        <v>134815087.97999999</v>
      </c>
      <c r="D514" s="30">
        <v>314443006</v>
      </c>
      <c r="E514" s="30">
        <v>244117779.71000001</v>
      </c>
      <c r="F514" s="19">
        <f t="shared" ref="F514:F517" si="65">IF(C514=0,"x",E514/C514*100)</f>
        <v>181.07600815883103</v>
      </c>
      <c r="G514" s="19">
        <f t="shared" ref="G514:G517" si="66">IF(D514=0,"x",E514/D514*100)</f>
        <v>77.634984735516738</v>
      </c>
      <c r="H514" s="31">
        <f t="shared" ref="H514:H517" si="67">+E514-C514</f>
        <v>109302691.73000002</v>
      </c>
      <c r="J514" s="39"/>
    </row>
    <row r="515" spans="1:10" ht="12.75" customHeight="1" x14ac:dyDescent="0.25">
      <c r="A515" s="22" t="s">
        <v>359</v>
      </c>
      <c r="B515" s="17" t="s">
        <v>360</v>
      </c>
      <c r="C515" s="18">
        <v>134815087.97999999</v>
      </c>
      <c r="D515" s="18">
        <v>314443006</v>
      </c>
      <c r="E515" s="18">
        <v>244117779.71000001</v>
      </c>
      <c r="F515" s="19">
        <f t="shared" si="65"/>
        <v>181.07600815883103</v>
      </c>
      <c r="G515" s="19">
        <f t="shared" si="66"/>
        <v>77.634984735516738</v>
      </c>
      <c r="H515" s="20">
        <f t="shared" si="67"/>
        <v>109302691.73000002</v>
      </c>
      <c r="J515" s="39"/>
    </row>
    <row r="516" spans="1:10" ht="12.75" customHeight="1" x14ac:dyDescent="0.25">
      <c r="A516" s="24" t="s">
        <v>172</v>
      </c>
      <c r="B516" s="25" t="s">
        <v>4</v>
      </c>
      <c r="C516" s="26">
        <v>134464961.44</v>
      </c>
      <c r="D516" s="26">
        <v>308993006</v>
      </c>
      <c r="E516" s="26">
        <v>243070732.90000001</v>
      </c>
      <c r="F516" s="27">
        <f t="shared" si="65"/>
        <v>180.7688265381025</v>
      </c>
      <c r="G516" s="27">
        <f t="shared" si="66"/>
        <v>78.665448142861848</v>
      </c>
      <c r="H516" s="28">
        <f t="shared" si="67"/>
        <v>108605771.46000001</v>
      </c>
      <c r="J516" s="39"/>
    </row>
    <row r="517" spans="1:10" ht="12.75" customHeight="1" x14ac:dyDescent="0.25">
      <c r="A517" s="24" t="s">
        <v>173</v>
      </c>
      <c r="B517" s="25" t="s">
        <v>341</v>
      </c>
      <c r="C517" s="26">
        <v>350126.54</v>
      </c>
      <c r="D517" s="26">
        <v>5450000</v>
      </c>
      <c r="E517" s="26">
        <v>1047046.81</v>
      </c>
      <c r="F517" s="27">
        <f t="shared" si="65"/>
        <v>299.04811271947568</v>
      </c>
      <c r="G517" s="27">
        <f t="shared" si="66"/>
        <v>19.211868073394498</v>
      </c>
      <c r="H517" s="28">
        <f t="shared" si="67"/>
        <v>696920.27</v>
      </c>
      <c r="J517" s="39"/>
    </row>
    <row r="518" spans="1:10" ht="12.75" customHeight="1" x14ac:dyDescent="0.25">
      <c r="A518" s="16" t="s">
        <v>331</v>
      </c>
      <c r="B518" s="17" t="s">
        <v>161</v>
      </c>
      <c r="C518" s="30">
        <v>20806909.050000001</v>
      </c>
      <c r="D518" s="30">
        <v>26409124</v>
      </c>
      <c r="E518" s="30">
        <v>20594774.690000001</v>
      </c>
      <c r="F518" s="19">
        <f t="shared" si="50"/>
        <v>98.98046192497776</v>
      </c>
      <c r="G518" s="19">
        <f t="shared" si="51"/>
        <v>77.983558598914527</v>
      </c>
      <c r="H518" s="31">
        <f t="shared" si="52"/>
        <v>-212134.3599999994</v>
      </c>
      <c r="J518" s="39"/>
    </row>
    <row r="519" spans="1:10" ht="12.75" customHeight="1" x14ac:dyDescent="0.25">
      <c r="A519" s="16" t="s">
        <v>332</v>
      </c>
      <c r="B519" s="17" t="s">
        <v>162</v>
      </c>
      <c r="C519" s="30">
        <v>18684816.550000001</v>
      </c>
      <c r="D519" s="30">
        <v>27578400</v>
      </c>
      <c r="E519" s="30">
        <v>21042889.030000001</v>
      </c>
      <c r="F519" s="19">
        <f t="shared" si="50"/>
        <v>112.62026027223693</v>
      </c>
      <c r="G519" s="19">
        <f t="shared" si="51"/>
        <v>76.302066218489841</v>
      </c>
      <c r="H519" s="31">
        <f t="shared" si="52"/>
        <v>2358072.4800000004</v>
      </c>
      <c r="J519" s="39"/>
    </row>
    <row r="520" spans="1:10" ht="12.75" customHeight="1" x14ac:dyDescent="0.25">
      <c r="A520" s="16" t="s">
        <v>333</v>
      </c>
      <c r="B520" s="17" t="s">
        <v>163</v>
      </c>
      <c r="C520" s="30">
        <v>11298731.720000001</v>
      </c>
      <c r="D520" s="30">
        <v>14874689</v>
      </c>
      <c r="E520" s="30">
        <v>11081207.810000001</v>
      </c>
      <c r="F520" s="19">
        <f t="shared" si="50"/>
        <v>98.074793566299491</v>
      </c>
      <c r="G520" s="19">
        <f t="shared" si="51"/>
        <v>74.497072241308715</v>
      </c>
      <c r="H520" s="31">
        <f t="shared" si="52"/>
        <v>-217523.91000000015</v>
      </c>
      <c r="J520" s="39"/>
    </row>
    <row r="521" spans="1:10" ht="12.75" customHeight="1" x14ac:dyDescent="0.25">
      <c r="A521" s="16" t="s">
        <v>334</v>
      </c>
      <c r="B521" s="17" t="s">
        <v>164</v>
      </c>
      <c r="C521" s="30">
        <v>6588880.5700000003</v>
      </c>
      <c r="D521" s="30">
        <v>9864782</v>
      </c>
      <c r="E521" s="30">
        <v>8672134.3499999996</v>
      </c>
      <c r="F521" s="19">
        <f t="shared" si="50"/>
        <v>131.61771954837542</v>
      </c>
      <c r="G521" s="19">
        <f t="shared" si="51"/>
        <v>87.910045553971699</v>
      </c>
      <c r="H521" s="31">
        <f t="shared" si="52"/>
        <v>2083253.7799999993</v>
      </c>
      <c r="J521" s="39"/>
    </row>
    <row r="522" spans="1:10" ht="12.75" customHeight="1" x14ac:dyDescent="0.25">
      <c r="A522" s="22" t="s">
        <v>335</v>
      </c>
      <c r="B522" s="17" t="s">
        <v>165</v>
      </c>
      <c r="C522" s="18">
        <v>6588880.5700000003</v>
      </c>
      <c r="D522" s="18">
        <v>9864782</v>
      </c>
      <c r="E522" s="18">
        <v>8672134.3499999996</v>
      </c>
      <c r="F522" s="19">
        <f t="shared" si="50"/>
        <v>131.61771954837542</v>
      </c>
      <c r="G522" s="19">
        <f t="shared" si="51"/>
        <v>87.910045553971699</v>
      </c>
      <c r="H522" s="20">
        <f t="shared" si="52"/>
        <v>2083253.7799999993</v>
      </c>
      <c r="J522" s="39"/>
    </row>
    <row r="523" spans="1:10" ht="12.75" customHeight="1" x14ac:dyDescent="0.25">
      <c r="A523" s="24" t="s">
        <v>172</v>
      </c>
      <c r="B523" s="25" t="s">
        <v>4</v>
      </c>
      <c r="C523" s="26">
        <v>6351828.2000000002</v>
      </c>
      <c r="D523" s="26">
        <v>9773782</v>
      </c>
      <c r="E523" s="26">
        <v>8636461.8499999996</v>
      </c>
      <c r="F523" s="27">
        <f t="shared" si="50"/>
        <v>135.96812725507908</v>
      </c>
      <c r="G523" s="27">
        <f t="shared" si="51"/>
        <v>88.363561311271312</v>
      </c>
      <c r="H523" s="28">
        <f t="shared" si="52"/>
        <v>2284633.6499999994</v>
      </c>
      <c r="J523" s="39"/>
    </row>
    <row r="524" spans="1:10" ht="12.75" customHeight="1" x14ac:dyDescent="0.25">
      <c r="A524" s="24" t="s">
        <v>173</v>
      </c>
      <c r="B524" s="25" t="s">
        <v>341</v>
      </c>
      <c r="C524" s="26">
        <v>237052.37</v>
      </c>
      <c r="D524" s="26">
        <v>91000</v>
      </c>
      <c r="E524" s="26">
        <v>35672.5</v>
      </c>
      <c r="F524" s="27">
        <f t="shared" si="50"/>
        <v>15.04836252006255</v>
      </c>
      <c r="G524" s="27">
        <f t="shared" si="51"/>
        <v>39.200549450549445</v>
      </c>
      <c r="H524" s="28">
        <f t="shared" si="52"/>
        <v>-201379.87</v>
      </c>
      <c r="J524" s="39"/>
    </row>
    <row r="525" spans="1:10" ht="12.75" customHeight="1" x14ac:dyDescent="0.25">
      <c r="A525" s="16" t="s">
        <v>336</v>
      </c>
      <c r="B525" s="17" t="s">
        <v>166</v>
      </c>
      <c r="C525" s="30">
        <v>3087081.13</v>
      </c>
      <c r="D525" s="30">
        <v>6378305</v>
      </c>
      <c r="E525" s="30">
        <v>5309650.8499999996</v>
      </c>
      <c r="F525" s="19">
        <f t="shared" ref="F525:F528" si="68">IF(C525=0,"x",E525/C525*100)</f>
        <v>171.99583122067153</v>
      </c>
      <c r="G525" s="19">
        <f t="shared" ref="G525:G528" si="69">IF(D525=0,"x",E525/D525*100)</f>
        <v>83.245483713933396</v>
      </c>
      <c r="H525" s="31">
        <f t="shared" ref="H525:H528" si="70">+E525-C525</f>
        <v>2222569.7199999997</v>
      </c>
      <c r="J525" s="39"/>
    </row>
    <row r="526" spans="1:10" ht="12.75" customHeight="1" x14ac:dyDescent="0.25">
      <c r="A526" s="22" t="s">
        <v>337</v>
      </c>
      <c r="B526" s="17" t="s">
        <v>167</v>
      </c>
      <c r="C526" s="18">
        <v>3087081.13</v>
      </c>
      <c r="D526" s="18">
        <v>6378305</v>
      </c>
      <c r="E526" s="18">
        <v>5309650.8499999996</v>
      </c>
      <c r="F526" s="19">
        <f t="shared" si="68"/>
        <v>171.99583122067153</v>
      </c>
      <c r="G526" s="19">
        <f t="shared" si="69"/>
        <v>83.245483713933396</v>
      </c>
      <c r="H526" s="20">
        <f t="shared" si="70"/>
        <v>2222569.7199999997</v>
      </c>
      <c r="J526" s="39"/>
    </row>
    <row r="527" spans="1:10" ht="12.75" customHeight="1" x14ac:dyDescent="0.25">
      <c r="A527" s="24" t="s">
        <v>172</v>
      </c>
      <c r="B527" s="25" t="s">
        <v>4</v>
      </c>
      <c r="C527" s="26">
        <v>3060554</v>
      </c>
      <c r="D527" s="26">
        <v>6214447</v>
      </c>
      <c r="E527" s="26">
        <v>5137449.71</v>
      </c>
      <c r="F527" s="27">
        <f t="shared" si="68"/>
        <v>167.86012303654829</v>
      </c>
      <c r="G527" s="27">
        <f t="shared" si="69"/>
        <v>82.669458923698286</v>
      </c>
      <c r="H527" s="28">
        <f t="shared" si="70"/>
        <v>2076895.71</v>
      </c>
      <c r="J527" s="39"/>
    </row>
    <row r="528" spans="1:10" ht="12.75" customHeight="1" thickBot="1" x14ac:dyDescent="0.3">
      <c r="A528" s="32" t="s">
        <v>173</v>
      </c>
      <c r="B528" s="33" t="s">
        <v>341</v>
      </c>
      <c r="C528" s="34">
        <v>26527.13</v>
      </c>
      <c r="D528" s="34">
        <v>163858</v>
      </c>
      <c r="E528" s="34">
        <v>172201.14</v>
      </c>
      <c r="F528" s="35">
        <f t="shared" si="68"/>
        <v>649.15103895521304</v>
      </c>
      <c r="G528" s="35">
        <f t="shared" si="69"/>
        <v>105.09168914547963</v>
      </c>
      <c r="H528" s="36">
        <f t="shared" si="70"/>
        <v>145674.01</v>
      </c>
      <c r="J528" s="39"/>
    </row>
    <row r="529" spans="1:8" ht="12.75" customHeight="1" x14ac:dyDescent="0.25">
      <c r="A529" s="1"/>
      <c r="B529" s="2"/>
      <c r="C529" s="1"/>
      <c r="D529" s="1"/>
      <c r="E529" s="1"/>
      <c r="F529" s="3"/>
      <c r="G529" s="3"/>
      <c r="H529" s="1"/>
    </row>
    <row r="530" spans="1:8" ht="12.75" customHeight="1" x14ac:dyDescent="0.25">
      <c r="A530" s="37" t="s">
        <v>168</v>
      </c>
      <c r="B530" s="2"/>
      <c r="C530" s="1"/>
      <c r="D530" s="1"/>
      <c r="E530" s="1"/>
      <c r="F530" s="3"/>
      <c r="G530" s="3"/>
      <c r="H530" s="1"/>
    </row>
    <row r="531" spans="1:8" ht="12.75" customHeight="1" x14ac:dyDescent="0.25">
      <c r="A531" s="38" t="s">
        <v>169</v>
      </c>
      <c r="B531" s="2"/>
      <c r="C531" s="1"/>
      <c r="D531" s="1"/>
      <c r="E531" s="1"/>
      <c r="F531" s="3"/>
      <c r="G531" s="3"/>
      <c r="H531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2021-03-17T10:21:29Z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2019..xlsx</vt:lpwstr>
  </property>
</Properties>
</file>